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RASPORED" sheetId="1" r:id="rId1"/>
    <sheet name="ADRESE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B6" i="1"/>
  <c r="B25" l="1"/>
  <c r="B26"/>
  <c r="B27"/>
  <c r="B28"/>
  <c r="B29"/>
  <c r="B30"/>
  <c r="B31"/>
  <c r="B32"/>
  <c r="B33"/>
  <c r="B34"/>
  <c r="B35"/>
  <c r="B36"/>
  <c r="B7"/>
  <c r="B8"/>
  <c r="B9"/>
  <c r="B10"/>
  <c r="B11"/>
  <c r="B12"/>
  <c r="B13"/>
  <c r="B14"/>
  <c r="B15"/>
  <c r="B16"/>
  <c r="B17"/>
  <c r="B18"/>
  <c r="B19"/>
  <c r="B20"/>
  <c r="B21"/>
  <c r="B22"/>
  <c r="B23"/>
  <c r="B24"/>
</calcChain>
</file>

<file path=xl/sharedStrings.xml><?xml version="1.0" encoding="utf-8"?>
<sst xmlns="http://schemas.openxmlformats.org/spreadsheetml/2006/main" count="425" uniqueCount="176">
  <si>
    <t>MJESTO POLASKA</t>
  </si>
  <si>
    <t>MJESTO POVRATKA</t>
  </si>
  <si>
    <t>VRIJEME POLASKA</t>
  </si>
  <si>
    <t>VRIJEME POVRATKA</t>
  </si>
  <si>
    <t>Da-tum u mje-se-cu</t>
  </si>
  <si>
    <t>Dan u tjednu</t>
  </si>
  <si>
    <t>MJESEC</t>
  </si>
  <si>
    <t>MOBILNA AMBULANTA Dom zdravlja Osječko-baranjske županije</t>
  </si>
  <si>
    <t>Osijek, Park k. Petra Krešimira IV br.6</t>
  </si>
  <si>
    <t xml:space="preserve">                                         GODINA</t>
  </si>
  <si>
    <t>* POČETAK RADA MOBILNE AMBULANTE DZOBŽ 23.6.2026.</t>
  </si>
  <si>
    <t>VRIJEME</t>
  </si>
  <si>
    <t>ADRESA</t>
  </si>
  <si>
    <t>MANDIĆEVAC</t>
  </si>
  <si>
    <t>SLATNIK DRENJSKI</t>
  </si>
  <si>
    <t>TOMAŠANCI</t>
  </si>
  <si>
    <t>KORITNA</t>
  </si>
  <si>
    <t>MRZOVIĆ</t>
  </si>
  <si>
    <t>RATKOV DOL</t>
  </si>
  <si>
    <t>SLOBODNA VLAST</t>
  </si>
  <si>
    <t>MUSIĆ</t>
  </si>
  <si>
    <t>OVČARA</t>
  </si>
  <si>
    <t>PAUČJE</t>
  </si>
  <si>
    <t>MILINAC</t>
  </si>
  <si>
    <t>BREZNICA ĐAKOVAČKA</t>
  </si>
  <si>
    <t>MAJAR</t>
  </si>
  <si>
    <t>ČOKADINCI</t>
  </si>
  <si>
    <t>DOPSIN</t>
  </si>
  <si>
    <t>HRASTIN</t>
  </si>
  <si>
    <t>KOPAČEVO</t>
  </si>
  <si>
    <t>KOZJAK</t>
  </si>
  <si>
    <t>VARDARAC</t>
  </si>
  <si>
    <t>KARANAC</t>
  </si>
  <si>
    <t>KAMENAC</t>
  </si>
  <si>
    <t>KOTLINA</t>
  </si>
  <si>
    <t>SUZA</t>
  </si>
  <si>
    <t>MIRKOVAC</t>
  </si>
  <si>
    <t>BRANJIN VRH</t>
  </si>
  <si>
    <t>DRAŽ</t>
  </si>
  <si>
    <t>GAJIĆ</t>
  </si>
  <si>
    <t>PODOLJE</t>
  </si>
  <si>
    <t>BOCANJEVCI</t>
  </si>
  <si>
    <t>GORICA VALPOVAČKA</t>
  </si>
  <si>
    <t>ZELČIN</t>
  </si>
  <si>
    <t>IVANOVCI</t>
  </si>
  <si>
    <t>MARJANČACI</t>
  </si>
  <si>
    <t>LADIMIREVCI</t>
  </si>
  <si>
    <t>HARKANOVCI</t>
  </si>
  <si>
    <t>NARD</t>
  </si>
  <si>
    <t>ŠAG</t>
  </si>
  <si>
    <t>SVETI ĐURAĐ</t>
  </si>
  <si>
    <t>PODRAVSKI PODGAJCI</t>
  </si>
  <si>
    <t>GOLINCI</t>
  </si>
  <si>
    <t>RAKITOVICA</t>
  </si>
  <si>
    <t>RADIKOVCI</t>
  </si>
  <si>
    <t>MIHOLJAČKI POREČ</t>
  </si>
  <si>
    <t>VRIJEME OD</t>
  </si>
  <si>
    <t>VRIJEME DO</t>
  </si>
  <si>
    <t>JOSIPA JURJA STROSSMAYERA 70, DOPSIN</t>
  </si>
  <si>
    <t>FERENCA KIŠA 2, HRASTIN</t>
  </si>
  <si>
    <t>098/1922-273</t>
  </si>
  <si>
    <t>OSJEČKA ULICA 76A, ČOKADINCI</t>
  </si>
  <si>
    <t>OPĆINA VLADISLAVCI</t>
  </si>
  <si>
    <t>OPĆINA ČEPIN</t>
  </si>
  <si>
    <t>031/981-166</t>
  </si>
  <si>
    <t>OPĆINA DRENJE</t>
  </si>
  <si>
    <t>BRAĆE RADIĆA 1, SLATNIK DRENJSKI</t>
  </si>
  <si>
    <t>ŠKOLSKA 2, MANDIĆEVAC</t>
  </si>
  <si>
    <t>OPĆINA SEMELJCI</t>
  </si>
  <si>
    <t>VRBIČKA 18, MRZOVIĆ</t>
  </si>
  <si>
    <t>KOLODVORSKA 1, KORITNA</t>
  </si>
  <si>
    <t>031/856-310</t>
  </si>
  <si>
    <t>OPĆINA GORJANI</t>
  </si>
  <si>
    <t>KRALJA TOMISLAVA 13A, TOMAŠANCI</t>
  </si>
  <si>
    <t>OPĆINA LEVANJSKA VAROŠ</t>
  </si>
  <si>
    <t>SLOBODNA VLAST 70, SLOBODNA VLAST</t>
  </si>
  <si>
    <t>RATKOV DOL 25, RATKOV DOL</t>
  </si>
  <si>
    <t>MAJAR DONJI 42, MAJAR</t>
  </si>
  <si>
    <t>MILINAC 55, MILINAC</t>
  </si>
  <si>
    <t>PAUČJE 11, PAUČJE</t>
  </si>
  <si>
    <t>MUSIĆ 60, MUSIĆ</t>
  </si>
  <si>
    <t>OVČARA 35, OVČARA</t>
  </si>
  <si>
    <t>BREZNICA ĐAKOVAČKA 55, BREZNICA ĐAKOVAČKA</t>
  </si>
  <si>
    <t>opcina.levanjska.varos@gmail.com</t>
  </si>
  <si>
    <t>opcina.gorjani@gmail.com</t>
  </si>
  <si>
    <t>tajnik@semeljci.hr</t>
  </si>
  <si>
    <t>opcina-drenje@os.t-com.hr</t>
  </si>
  <si>
    <t>OPĆINA ERNESTINOVO</t>
  </si>
  <si>
    <t>NEMA POTREBE</t>
  </si>
  <si>
    <t>OPĆINA VUKA</t>
  </si>
  <si>
    <t>opcina@cepin.hr</t>
  </si>
  <si>
    <t>vladislavci.tajnik@gmail.com</t>
  </si>
  <si>
    <t>OPĆINA PODRAVSKA MOSLAVINA</t>
  </si>
  <si>
    <t>GRAD VALPOVO</t>
  </si>
  <si>
    <t>marko.barisic@valpovo.hr</t>
  </si>
  <si>
    <t>091/8905-823</t>
  </si>
  <si>
    <t>DRUŠTVENI DOM</t>
  </si>
  <si>
    <t>GRAD BELIŠĆE</t>
  </si>
  <si>
    <t>GORICA VLAPOVAČKA</t>
  </si>
  <si>
    <t>OPĆIAN JAGODNJAK</t>
  </si>
  <si>
    <t>GRAD BELI MANASTIR</t>
  </si>
  <si>
    <t>SVETOG KRIŽA 57A, BRANJIN VRH</t>
  </si>
  <si>
    <t>petar.tokic@beli-mastir.hr</t>
  </si>
  <si>
    <t>031/710-214</t>
  </si>
  <si>
    <t>OPĆINA BILJE</t>
  </si>
  <si>
    <t>099/237-1121 DAMIR BUČEK
099/219-6794 IGOR GAMOŠ</t>
  </si>
  <si>
    <t>bilje@bilje.hr</t>
  </si>
  <si>
    <t>OPĆINA KNEŽEVI VINOGRADI</t>
  </si>
  <si>
    <t>MATIJE GUPCA 29, GAJIĆ</t>
  </si>
  <si>
    <t>TRG STIPE ĐURINA, DRAŽ</t>
  </si>
  <si>
    <t>GLAVNA 61A, PODOLJE</t>
  </si>
  <si>
    <t>OPĆINA DRAŽ</t>
  </si>
  <si>
    <t>GRAD DONJI MIHOLJAC</t>
  </si>
  <si>
    <t>PODGAJCI PODRAVSKI</t>
  </si>
  <si>
    <t>MJESNI DOM</t>
  </si>
  <si>
    <t>MJESNI ODBOR</t>
  </si>
  <si>
    <t>sanja.hatvalic@donjimiholjac.hr</t>
  </si>
  <si>
    <t>OPĆINA</t>
  </si>
  <si>
    <t>LOKACIJA</t>
  </si>
  <si>
    <t>1.</t>
  </si>
  <si>
    <t>BARANJA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</si>
  <si>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</si>
  <si>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</si>
  <si>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</si>
  <si>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</si>
  <si>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</si>
  <si>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</si>
  <si>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</si>
  <si>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</si>
  <si>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</si>
  <si>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</si>
  <si>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</si>
  <si>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</si>
  <si>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ĐAKOVO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</si>
  <si>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</si>
  <si>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</si>
  <si>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</si>
  <si>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</si>
  <si>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</si>
  <si>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</si>
  <si>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</si>
  <si>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</si>
  <si>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</si>
  <si>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</si>
  <si>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</si>
  <si>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</si>
  <si>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</si>
  <si>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OSIJEK</t>
  </si>
  <si>
    <t>27.</t>
  </si>
  <si>
    <t>28.</t>
  </si>
  <si>
    <t>29.</t>
  </si>
  <si>
    <t>VALPOVO</t>
  </si>
  <si>
    <t>30.</t>
  </si>
  <si>
    <t>31.</t>
  </si>
  <si>
    <t>32.</t>
  </si>
  <si>
    <t>33.</t>
  </si>
  <si>
    <t>34.</t>
  </si>
  <si>
    <t>35.</t>
  </si>
  <si>
    <t>36.</t>
  </si>
  <si>
    <t>37.</t>
  </si>
  <si>
    <t>KONTAKT TELEFON</t>
  </si>
  <si>
    <t>E-MAIL ADRESA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</si>
  <si>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</si>
  <si>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</si>
  <si>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</si>
  <si>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</si>
  <si>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</si>
  <si>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</si>
  <si>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</si>
  <si>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</si>
  <si>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</si>
  <si>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</si>
  <si>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DONJI MIHOLJAC</t>
  </si>
  <si>
    <t>pisarnica@knezevi-vinogradi.hr</t>
  </si>
  <si>
    <t>komunalnogospodarstvo@draz.hr</t>
  </si>
  <si>
    <t>kristina.horvat@belisce.hr</t>
  </si>
</sst>
</file>

<file path=xl/styles.xml><?xml version="1.0" encoding="utf-8"?>
<styleSheet xmlns="http://schemas.openxmlformats.org/spreadsheetml/2006/main">
  <numFmts count="1">
    <numFmt numFmtId="164" formatCode="0&quot;.&quot;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17"/>
      <name val="Arial Narrow"/>
      <family val="2"/>
      <charset val="238"/>
    </font>
    <font>
      <b/>
      <u/>
      <sz val="8"/>
      <color indexed="17"/>
      <name val="Arial Narrow"/>
      <family val="2"/>
    </font>
    <font>
      <b/>
      <u/>
      <sz val="8"/>
      <color indexed="8"/>
      <name val="Arial Narrow"/>
      <family val="2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20" fontId="0" fillId="6" borderId="24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20" fontId="0" fillId="7" borderId="24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20" fontId="0" fillId="7" borderId="2" xfId="0" applyNumberFormat="1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20" fontId="0" fillId="8" borderId="24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20" fontId="0" fillId="9" borderId="1" xfId="0" applyNumberFormat="1" applyFill="1" applyBorder="1" applyAlignment="1">
      <alignment horizontal="center" vertical="center"/>
    </xf>
    <xf numFmtId="20" fontId="0" fillId="9" borderId="24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0" fillId="9" borderId="2" xfId="0" applyNumberForma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20" fontId="0" fillId="10" borderId="24" xfId="0" applyNumberForma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20" fontId="0" fillId="10" borderId="2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6" fillId="0" borderId="0" xfId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1" applyFont="1" applyAlignment="1" applyProtection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Hiperveza" xfId="1" builtinId="8"/>
    <cellStyle name="Obično" xfId="0" builtinId="0"/>
  </cellStyles>
  <dxfs count="3">
    <dxf>
      <font>
        <color rgb="FFFF00FF"/>
      </font>
    </dxf>
    <dxf>
      <font>
        <color rgb="FF3333FF"/>
      </font>
    </dxf>
    <dxf>
      <font>
        <color theme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ladislavci.tajnik@gmail.com" TargetMode="External"/><Relationship Id="rId13" Type="http://schemas.openxmlformats.org/officeDocument/2006/relationships/hyperlink" Target="mailto:marko.barisic@valpovo.hr" TargetMode="External"/><Relationship Id="rId18" Type="http://schemas.openxmlformats.org/officeDocument/2006/relationships/hyperlink" Target="mailto:bilje@bilje.hr" TargetMode="External"/><Relationship Id="rId26" Type="http://schemas.openxmlformats.org/officeDocument/2006/relationships/hyperlink" Target="mailto:pisarnica@knezevi-vinogradi.hr" TargetMode="External"/><Relationship Id="rId3" Type="http://schemas.openxmlformats.org/officeDocument/2006/relationships/hyperlink" Target="mailto:tajnik@semeljci.hr" TargetMode="External"/><Relationship Id="rId21" Type="http://schemas.openxmlformats.org/officeDocument/2006/relationships/hyperlink" Target="mailto:sanja.hatvalic@donjimiholjac.hr" TargetMode="External"/><Relationship Id="rId7" Type="http://schemas.openxmlformats.org/officeDocument/2006/relationships/hyperlink" Target="mailto:opcina@cepin.hr" TargetMode="External"/><Relationship Id="rId12" Type="http://schemas.openxmlformats.org/officeDocument/2006/relationships/hyperlink" Target="mailto:marko.barisic@valpovo.hr" TargetMode="External"/><Relationship Id="rId17" Type="http://schemas.openxmlformats.org/officeDocument/2006/relationships/hyperlink" Target="mailto:petar.tokic@beli-mastir.hr" TargetMode="External"/><Relationship Id="rId25" Type="http://schemas.openxmlformats.org/officeDocument/2006/relationships/hyperlink" Target="mailto:pisarnica@knezevi-vinogradi.hr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mailto:opcina.gorjani@gmail.com" TargetMode="External"/><Relationship Id="rId16" Type="http://schemas.openxmlformats.org/officeDocument/2006/relationships/hyperlink" Target="mailto:marko.barisic@valpovo.hr" TargetMode="External"/><Relationship Id="rId20" Type="http://schemas.openxmlformats.org/officeDocument/2006/relationships/hyperlink" Target="mailto:bilje@bilje.hr" TargetMode="External"/><Relationship Id="rId29" Type="http://schemas.openxmlformats.org/officeDocument/2006/relationships/hyperlink" Target="mailto:komunalnogospodarstvo@draz.hr" TargetMode="External"/><Relationship Id="rId1" Type="http://schemas.openxmlformats.org/officeDocument/2006/relationships/hyperlink" Target="mailto:opcina.levanjska.varos@gmail.com" TargetMode="External"/><Relationship Id="rId6" Type="http://schemas.openxmlformats.org/officeDocument/2006/relationships/hyperlink" Target="mailto:opcina-drenje@os.t-com.hr" TargetMode="External"/><Relationship Id="rId11" Type="http://schemas.openxmlformats.org/officeDocument/2006/relationships/hyperlink" Target="mailto:marko.barisic@valpovo.hr" TargetMode="External"/><Relationship Id="rId24" Type="http://schemas.openxmlformats.org/officeDocument/2006/relationships/hyperlink" Target="mailto:pisarnica@knezevi-vinogradi.hr" TargetMode="External"/><Relationship Id="rId32" Type="http://schemas.openxmlformats.org/officeDocument/2006/relationships/hyperlink" Target="mailto:kristina.horvat@belisce.hr" TargetMode="External"/><Relationship Id="rId5" Type="http://schemas.openxmlformats.org/officeDocument/2006/relationships/hyperlink" Target="mailto:opcina-drenje@os.t-com.hr" TargetMode="External"/><Relationship Id="rId15" Type="http://schemas.openxmlformats.org/officeDocument/2006/relationships/hyperlink" Target="mailto:marko.barisic@valpovo.hr" TargetMode="External"/><Relationship Id="rId23" Type="http://schemas.openxmlformats.org/officeDocument/2006/relationships/hyperlink" Target="mailto:pisarnica@knezevi-vinogradi.hr" TargetMode="External"/><Relationship Id="rId28" Type="http://schemas.openxmlformats.org/officeDocument/2006/relationships/hyperlink" Target="mailto:komunalnogospodarstvo@draz.hr" TargetMode="External"/><Relationship Id="rId10" Type="http://schemas.openxmlformats.org/officeDocument/2006/relationships/hyperlink" Target="mailto:marko.barisic@valpovo.hr" TargetMode="External"/><Relationship Id="rId19" Type="http://schemas.openxmlformats.org/officeDocument/2006/relationships/hyperlink" Target="mailto:bilje@bilje.hr" TargetMode="External"/><Relationship Id="rId31" Type="http://schemas.openxmlformats.org/officeDocument/2006/relationships/hyperlink" Target="mailto:kristina.horvat@belisce.hr" TargetMode="External"/><Relationship Id="rId4" Type="http://schemas.openxmlformats.org/officeDocument/2006/relationships/hyperlink" Target="mailto:tajnik@semeljci.hr" TargetMode="External"/><Relationship Id="rId9" Type="http://schemas.openxmlformats.org/officeDocument/2006/relationships/hyperlink" Target="mailto:vladislavci.tajnik@gmail.com" TargetMode="External"/><Relationship Id="rId14" Type="http://schemas.openxmlformats.org/officeDocument/2006/relationships/hyperlink" Target="mailto:marko.barisic@valpovo.hr" TargetMode="External"/><Relationship Id="rId22" Type="http://schemas.openxmlformats.org/officeDocument/2006/relationships/hyperlink" Target="mailto:sanja.hatvalic@donjimiholjac.hr" TargetMode="External"/><Relationship Id="rId27" Type="http://schemas.openxmlformats.org/officeDocument/2006/relationships/hyperlink" Target="mailto:pisarnica@knezevi-vinogradi.hr" TargetMode="External"/><Relationship Id="rId30" Type="http://schemas.openxmlformats.org/officeDocument/2006/relationships/hyperlink" Target="mailto:komunalnogospodarstvo@draz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topLeftCell="C1" workbookViewId="0">
      <selection activeCell="A39" sqref="A39"/>
    </sheetView>
  </sheetViews>
  <sheetFormatPr defaultRowHeight="15"/>
  <cols>
    <col min="1" max="1" width="6.5703125" style="2" bestFit="1" customWidth="1"/>
    <col min="2" max="2" width="11.5703125" style="4" bestFit="1" customWidth="1"/>
    <col min="3" max="3" width="17.28515625" style="2" bestFit="1" customWidth="1"/>
    <col min="4" max="4" width="34.42578125" style="2" bestFit="1" customWidth="1"/>
    <col min="5" max="6" width="11.7109375" style="2" bestFit="1" customWidth="1"/>
    <col min="7" max="7" width="13.28515625" style="2" bestFit="1" customWidth="1"/>
    <col min="8" max="8" width="8.5703125" style="2" bestFit="1" customWidth="1"/>
    <col min="9" max="9" width="11.7109375" style="2" bestFit="1" customWidth="1"/>
    <col min="10" max="10" width="20.85546875" style="2" bestFit="1" customWidth="1"/>
    <col min="11" max="11" width="8.5703125" style="2" bestFit="1" customWidth="1"/>
    <col min="12" max="12" width="11.7109375" style="2" bestFit="1" customWidth="1"/>
    <col min="13" max="13" width="21.85546875" style="2" bestFit="1" customWidth="1"/>
    <col min="14" max="14" width="8.5703125" style="2" bestFit="1" customWidth="1"/>
    <col min="15" max="15" width="11.7109375" style="2" bestFit="1" customWidth="1"/>
    <col min="16" max="16" width="12.7109375" style="2" bestFit="1" customWidth="1"/>
    <col min="17" max="17" width="34.42578125" style="2" bestFit="1" customWidth="1"/>
    <col min="18" max="18" width="18.85546875" style="2" bestFit="1" customWidth="1"/>
    <col min="19" max="16384" width="9.140625" style="2"/>
  </cols>
  <sheetData>
    <row r="1" spans="1:18">
      <c r="A1" s="77" t="s">
        <v>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9"/>
    </row>
    <row r="2" spans="1:18" ht="15.75" thickBot="1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</row>
    <row r="3" spans="1:18">
      <c r="A3" s="9"/>
      <c r="B3" s="10"/>
      <c r="C3" s="6" t="s">
        <v>6</v>
      </c>
      <c r="D3" s="75" t="s">
        <v>9</v>
      </c>
      <c r="E3" s="76"/>
      <c r="F3" s="65"/>
      <c r="L3" s="65"/>
      <c r="O3" s="65"/>
      <c r="P3" s="11"/>
      <c r="Q3" s="11"/>
      <c r="R3" s="12"/>
    </row>
    <row r="4" spans="1:18" ht="15.75" thickBot="1">
      <c r="A4" s="13"/>
      <c r="B4" s="14"/>
      <c r="C4" s="7">
        <v>10</v>
      </c>
      <c r="D4" s="8">
        <v>20</v>
      </c>
      <c r="E4" s="36">
        <v>26</v>
      </c>
      <c r="F4" s="64"/>
      <c r="L4" s="64"/>
      <c r="O4" s="64"/>
      <c r="P4" s="11"/>
      <c r="Q4" s="15"/>
      <c r="R4" s="16"/>
    </row>
    <row r="5" spans="1:18" s="25" customFormat="1" ht="38.25">
      <c r="A5" s="21" t="s">
        <v>4</v>
      </c>
      <c r="B5" s="22" t="s">
        <v>5</v>
      </c>
      <c r="C5" s="23" t="s">
        <v>2</v>
      </c>
      <c r="D5" s="30" t="s">
        <v>0</v>
      </c>
      <c r="E5" s="37" t="s">
        <v>56</v>
      </c>
      <c r="F5" s="33" t="s">
        <v>57</v>
      </c>
      <c r="G5" s="23" t="s">
        <v>12</v>
      </c>
      <c r="H5" s="23" t="s">
        <v>11</v>
      </c>
      <c r="I5" s="33" t="s">
        <v>57</v>
      </c>
      <c r="J5" s="23" t="s">
        <v>12</v>
      </c>
      <c r="K5" s="23" t="s">
        <v>11</v>
      </c>
      <c r="L5" s="33" t="s">
        <v>57</v>
      </c>
      <c r="M5" s="23" t="s">
        <v>12</v>
      </c>
      <c r="N5" s="23" t="s">
        <v>11</v>
      </c>
      <c r="O5" s="66" t="s">
        <v>57</v>
      </c>
      <c r="P5" s="23" t="s">
        <v>12</v>
      </c>
      <c r="Q5" s="33" t="s">
        <v>1</v>
      </c>
      <c r="R5" s="24" t="s">
        <v>3</v>
      </c>
    </row>
    <row r="6" spans="1:18">
      <c r="A6" s="1">
        <v>1</v>
      </c>
      <c r="B6" s="5" t="str">
        <f>IF(ISERROR(SEARCH(".",TEXT(CONCATENATE(A6,".",$C$4,".20",$E$4),"dddd"))),TEXT(CONCATENATE(A6,".",$C$4,".20",$E$4),"dddd"),TEXT(CONCATENATE(A6-7,".",$C$4,".20",#REF!),"dddd"))</f>
        <v>četvrtak</v>
      </c>
      <c r="C6" s="26">
        <v>0.30208333333333331</v>
      </c>
      <c r="D6" s="31" t="s">
        <v>8</v>
      </c>
      <c r="E6" s="42">
        <v>0.33333333333333331</v>
      </c>
      <c r="F6" s="43">
        <v>0.41666666666666669</v>
      </c>
      <c r="G6" s="44" t="s">
        <v>16</v>
      </c>
      <c r="H6" s="45">
        <v>0.44791666666666669</v>
      </c>
      <c r="I6" s="45">
        <v>0.58333333333333337</v>
      </c>
      <c r="J6" s="44" t="s">
        <v>17</v>
      </c>
      <c r="K6" s="3"/>
      <c r="L6" s="34"/>
      <c r="M6" s="3"/>
      <c r="N6" s="3"/>
      <c r="O6" s="34"/>
      <c r="P6" s="17"/>
      <c r="Q6" s="34" t="s">
        <v>8</v>
      </c>
      <c r="R6" s="28">
        <v>0.60416666666666663</v>
      </c>
    </row>
    <row r="7" spans="1:18">
      <c r="A7" s="1">
        <v>2</v>
      </c>
      <c r="B7" s="5" t="str">
        <f>IF(ISERROR(SEARCH(".",TEXT(CONCATENATE(A7,".",$C$4,".20",$E$4),"dddd"))),TEXT(CONCATENATE(A7,".",$C$4,".20",$E$4),"dddd"),TEXT(CONCATENATE(A7-7,".",$C$4,".20",#REF!),"dddd"))</f>
        <v>petak</v>
      </c>
      <c r="C7" s="26">
        <v>0.30208333333333331</v>
      </c>
      <c r="D7" s="31" t="s">
        <v>8</v>
      </c>
      <c r="E7" s="47">
        <v>0.33333333333333331</v>
      </c>
      <c r="F7" s="48">
        <v>0.41666666666666669</v>
      </c>
      <c r="G7" s="49" t="s">
        <v>26</v>
      </c>
      <c r="H7" s="50">
        <v>0.45833333333333331</v>
      </c>
      <c r="I7" s="50">
        <v>0.5</v>
      </c>
      <c r="J7" s="49" t="s">
        <v>27</v>
      </c>
      <c r="K7" s="50">
        <v>0.51041666666666663</v>
      </c>
      <c r="L7" s="48">
        <v>0.58333333333333337</v>
      </c>
      <c r="M7" s="49" t="s">
        <v>28</v>
      </c>
      <c r="N7" s="3"/>
      <c r="O7" s="34"/>
      <c r="P7" s="17"/>
      <c r="Q7" s="34" t="s">
        <v>8</v>
      </c>
      <c r="R7" s="28">
        <v>0.60416666666666663</v>
      </c>
    </row>
    <row r="8" spans="1:18">
      <c r="A8" s="1">
        <v>3</v>
      </c>
      <c r="B8" s="5" t="str">
        <f>IF(ISERROR(SEARCH(".",TEXT(CONCATENATE(A8,".",$C$4,".20",$E$4),"dddd"))),TEXT(CONCATENATE(A8,".",$C$4,".20",$E$4),"dddd"),TEXT(CONCATENATE(A8-7,".",$C$4,".20",#REF!),"dddd"))</f>
        <v>subota</v>
      </c>
      <c r="C8" s="26"/>
      <c r="D8" s="31"/>
      <c r="E8" s="38"/>
      <c r="F8" s="34"/>
      <c r="G8" s="3"/>
      <c r="H8" s="3"/>
      <c r="I8" s="3"/>
      <c r="J8" s="3"/>
      <c r="K8" s="3"/>
      <c r="L8" s="34"/>
      <c r="M8" s="3"/>
      <c r="N8" s="3"/>
      <c r="O8" s="34"/>
      <c r="P8" s="17"/>
      <c r="Q8" s="34"/>
      <c r="R8" s="28"/>
    </row>
    <row r="9" spans="1:18">
      <c r="A9" s="1">
        <v>4</v>
      </c>
      <c r="B9" s="5" t="str">
        <f>IF(ISERROR(SEARCH(".",TEXT(CONCATENATE(A9,".",$C$4,".20",$E$4),"dddd"))),TEXT(CONCATENATE(A9,".",$C$4,".20",$E$4),"dddd"),TEXT(CONCATENATE(A9-7,".",$C$4,".20",#REF!),"dddd"))</f>
        <v>nedjelja</v>
      </c>
      <c r="C9" s="3"/>
      <c r="D9" s="31"/>
      <c r="E9" s="38"/>
      <c r="F9" s="34"/>
      <c r="G9" s="3"/>
      <c r="H9" s="3"/>
      <c r="I9" s="3"/>
      <c r="J9" s="3"/>
      <c r="K9" s="3"/>
      <c r="L9" s="34"/>
      <c r="M9" s="3"/>
      <c r="N9" s="3"/>
      <c r="O9" s="34"/>
      <c r="P9" s="17"/>
      <c r="Q9" s="34"/>
      <c r="R9" s="17"/>
    </row>
    <row r="10" spans="1:18">
      <c r="A10" s="1">
        <v>5</v>
      </c>
      <c r="B10" s="5" t="str">
        <f>IF(ISERROR(SEARCH(".",TEXT(CONCATENATE(A10,".",$C$4,".20",$E$4),"dddd"))),TEXT(CONCATENATE(A10,".",$C$4,".20",$E$4),"dddd"),TEXT(CONCATENATE(A10-7,".",$C$4,".20",#REF!),"dddd"))</f>
        <v>ponedjeljak</v>
      </c>
      <c r="C10" s="26">
        <v>0.30208333333333331</v>
      </c>
      <c r="D10" s="31" t="s">
        <v>8</v>
      </c>
      <c r="E10" s="51">
        <v>0.33333333333333331</v>
      </c>
      <c r="F10" s="52">
        <v>0.41666666666666669</v>
      </c>
      <c r="G10" s="53" t="s">
        <v>29</v>
      </c>
      <c r="H10" s="54">
        <v>0.44791666666666669</v>
      </c>
      <c r="I10" s="54">
        <v>0.51041666666666663</v>
      </c>
      <c r="J10" s="53" t="s">
        <v>30</v>
      </c>
      <c r="K10" s="54">
        <v>0.52083333333333337</v>
      </c>
      <c r="L10" s="52">
        <v>0.58333333333333337</v>
      </c>
      <c r="M10" s="53" t="s">
        <v>31</v>
      </c>
      <c r="N10" s="3"/>
      <c r="O10" s="41"/>
      <c r="P10" s="17"/>
      <c r="Q10" s="34" t="s">
        <v>8</v>
      </c>
      <c r="R10" s="28">
        <v>0.60416666666666663</v>
      </c>
    </row>
    <row r="11" spans="1:18">
      <c r="A11" s="1">
        <v>6</v>
      </c>
      <c r="B11" s="5" t="str">
        <f>IF(ISERROR(SEARCH(".",TEXT(CONCATENATE(A11,".",$C$4,".20",$E$4),"dddd"))),TEXT(CONCATENATE(A11,".",$C$4,".20",$E$4),"dddd"),TEXT(CONCATENATE(A11-7,".",$C$4,".20",#REF!),"dddd"))</f>
        <v>utorak</v>
      </c>
      <c r="C11" s="26">
        <v>0.30208333333333331</v>
      </c>
      <c r="D11" s="31" t="s">
        <v>8</v>
      </c>
      <c r="E11" s="55">
        <v>0.33333333333333331</v>
      </c>
      <c r="F11" s="56">
        <v>0.375</v>
      </c>
      <c r="G11" s="57" t="s">
        <v>47</v>
      </c>
      <c r="H11" s="58">
        <v>0.38541666666666669</v>
      </c>
      <c r="I11" s="58">
        <v>0.41666666666666669</v>
      </c>
      <c r="J11" s="57" t="s">
        <v>43</v>
      </c>
      <c r="K11" s="58">
        <v>0.44791666666666669</v>
      </c>
      <c r="L11" s="56">
        <v>0.51041666666666663</v>
      </c>
      <c r="M11" s="57" t="s">
        <v>44</v>
      </c>
      <c r="N11" s="58">
        <v>0.52083333333333337</v>
      </c>
      <c r="O11" s="56">
        <v>0.58333333333333337</v>
      </c>
      <c r="P11" s="59" t="s">
        <v>45</v>
      </c>
      <c r="Q11" s="34" t="s">
        <v>8</v>
      </c>
      <c r="R11" s="28">
        <v>0.60416666666666663</v>
      </c>
    </row>
    <row r="12" spans="1:18">
      <c r="A12" s="1">
        <v>7</v>
      </c>
      <c r="B12" s="5" t="str">
        <f>IF(ISERROR(SEARCH(".",TEXT(CONCATENATE(A12,".",$C$4,".20",$E$4),"dddd"))),TEXT(CONCATENATE(A12,".",$C$4,".20",$E$4),"dddd"),TEXT(CONCATENATE(A12-7,".",$C$4,".20",#REF!),"dddd"))</f>
        <v>srijeda</v>
      </c>
      <c r="C12" s="26">
        <v>0.30208333333333331</v>
      </c>
      <c r="D12" s="31" t="s">
        <v>8</v>
      </c>
      <c r="E12" s="60">
        <v>0.33333333333333331</v>
      </c>
      <c r="F12" s="61">
        <v>0.41666666666666669</v>
      </c>
      <c r="G12" s="62" t="s">
        <v>50</v>
      </c>
      <c r="H12" s="63">
        <v>0.44791666666666669</v>
      </c>
      <c r="I12" s="63">
        <v>0.58333333333333337</v>
      </c>
      <c r="J12" s="62" t="s">
        <v>51</v>
      </c>
      <c r="K12" s="3"/>
      <c r="L12" s="41"/>
      <c r="M12" s="3"/>
      <c r="N12" s="3"/>
      <c r="O12" s="41"/>
      <c r="P12" s="17"/>
      <c r="Q12" s="34" t="s">
        <v>8</v>
      </c>
      <c r="R12" s="28">
        <v>0.60416666666666663</v>
      </c>
    </row>
    <row r="13" spans="1:18">
      <c r="A13" s="1">
        <v>8</v>
      </c>
      <c r="B13" s="5" t="str">
        <f>IF(ISERROR(SEARCH(".",TEXT(CONCATENATE(A13,".",$C$4,".20",$E$4),"dddd"))),TEXT(CONCATENATE(A13,".",$C$4,".20",$E$4),"dddd"),TEXT(CONCATENATE(A13-7,".",$C$4,".20",#REF!),"dddd"))</f>
        <v>četvrtak</v>
      </c>
      <c r="C13" s="26">
        <v>0.30208333333333331</v>
      </c>
      <c r="D13" s="31" t="s">
        <v>8</v>
      </c>
      <c r="E13" s="42">
        <v>0.33333333333333331</v>
      </c>
      <c r="F13" s="43">
        <v>0.41666666666666669</v>
      </c>
      <c r="G13" s="44" t="s">
        <v>13</v>
      </c>
      <c r="H13" s="45">
        <v>0.44791666666666669</v>
      </c>
      <c r="I13" s="45">
        <v>0.5</v>
      </c>
      <c r="J13" s="44" t="s">
        <v>14</v>
      </c>
      <c r="K13" s="45">
        <v>0.52083333333333337</v>
      </c>
      <c r="L13" s="43">
        <v>0.58333333333333337</v>
      </c>
      <c r="M13" s="44" t="s">
        <v>15</v>
      </c>
      <c r="N13" s="3"/>
      <c r="O13" s="41"/>
      <c r="P13" s="17"/>
      <c r="Q13" s="34" t="s">
        <v>8</v>
      </c>
      <c r="R13" s="28">
        <v>0.60416666666666663</v>
      </c>
    </row>
    <row r="14" spans="1:18">
      <c r="A14" s="1">
        <v>9</v>
      </c>
      <c r="B14" s="5" t="str">
        <f>IF(ISERROR(SEARCH(".",TEXT(CONCATENATE(A14,".",$C$4,".20",$E$4),"dddd"))),TEXT(CONCATENATE(A14,".",$C$4,".20",$E$4),"dddd"),TEXT(CONCATENATE(A14-7,".",$C$4,".20",#REF!),"dddd"))</f>
        <v>petak</v>
      </c>
      <c r="C14" s="26">
        <v>0.30208333333333331</v>
      </c>
      <c r="D14" s="31" t="s">
        <v>8</v>
      </c>
      <c r="E14" s="47">
        <v>0.33333333333333331</v>
      </c>
      <c r="F14" s="48">
        <v>0.41666666666666669</v>
      </c>
      <c r="G14" s="49" t="s">
        <v>26</v>
      </c>
      <c r="H14" s="50">
        <v>0.45833333333333331</v>
      </c>
      <c r="I14" s="50">
        <v>0.5</v>
      </c>
      <c r="J14" s="49" t="s">
        <v>27</v>
      </c>
      <c r="K14" s="50">
        <v>0.51041666666666663</v>
      </c>
      <c r="L14" s="48">
        <v>0.58333333333333337</v>
      </c>
      <c r="M14" s="49" t="s">
        <v>28</v>
      </c>
      <c r="N14" s="3"/>
      <c r="O14" s="41"/>
      <c r="P14" s="17"/>
      <c r="Q14" s="34" t="s">
        <v>8</v>
      </c>
      <c r="R14" s="28">
        <v>0.60416666666666663</v>
      </c>
    </row>
    <row r="15" spans="1:18">
      <c r="A15" s="1">
        <v>10</v>
      </c>
      <c r="B15" s="5" t="str">
        <f>IF(ISERROR(SEARCH(".",TEXT(CONCATENATE(A15,".",$C$4,".20",$E$4),"dddd"))),TEXT(CONCATENATE(A15,".",$C$4,".20",$E$4),"dddd"),TEXT(CONCATENATE(A15-7,".",$C$4,".20",#REF!),"dddd"))</f>
        <v>subota</v>
      </c>
      <c r="C15" s="3"/>
      <c r="D15" s="31"/>
      <c r="E15" s="38"/>
      <c r="F15" s="34"/>
      <c r="G15" s="3"/>
      <c r="H15" s="3"/>
      <c r="I15" s="3"/>
      <c r="J15" s="3"/>
      <c r="K15" s="3"/>
      <c r="L15" s="34"/>
      <c r="M15" s="3"/>
      <c r="N15" s="3"/>
      <c r="O15" s="34"/>
      <c r="P15" s="17"/>
      <c r="Q15" s="34"/>
      <c r="R15" s="17"/>
    </row>
    <row r="16" spans="1:18">
      <c r="A16" s="1">
        <v>11</v>
      </c>
      <c r="B16" s="5" t="str">
        <f>IF(ISERROR(SEARCH(".",TEXT(CONCATENATE(A16,".",$C$4,".20",$E$4),"dddd"))),TEXT(CONCATENATE(A16,".",$C$4,".20",$E$4),"dddd"),TEXT(CONCATENATE(A16-7,".",$C$4,".20",#REF!),"dddd"))</f>
        <v>nedjelja</v>
      </c>
      <c r="C16" s="3"/>
      <c r="D16" s="31"/>
      <c r="E16" s="38"/>
      <c r="F16" s="34"/>
      <c r="G16" s="3"/>
      <c r="H16" s="3"/>
      <c r="I16" s="3"/>
      <c r="J16" s="3"/>
      <c r="K16" s="3"/>
      <c r="L16" s="34"/>
      <c r="M16" s="3"/>
      <c r="N16" s="3"/>
      <c r="O16" s="34"/>
      <c r="P16" s="17"/>
      <c r="Q16" s="34"/>
      <c r="R16" s="17"/>
    </row>
    <row r="17" spans="1:18">
      <c r="A17" s="1">
        <v>12</v>
      </c>
      <c r="B17" s="5" t="str">
        <f>IF(ISERROR(SEARCH(".",TEXT(CONCATENATE(A17,".",$C$4,".20",$E$4),"dddd"))),TEXT(CONCATENATE(A17,".",$C$4,".20",$E$4),"dddd"),TEXT(CONCATENATE(A17-7,".",$C$4,".20",#REF!),"dddd"))</f>
        <v>ponedjeljak</v>
      </c>
      <c r="C17" s="26">
        <v>0.30208333333333331</v>
      </c>
      <c r="D17" s="31" t="s">
        <v>8</v>
      </c>
      <c r="E17" s="51">
        <v>0.33333333333333331</v>
      </c>
      <c r="F17" s="52">
        <v>0.41666666666666669</v>
      </c>
      <c r="G17" s="53" t="s">
        <v>32</v>
      </c>
      <c r="H17" s="54">
        <v>0.44791666666666669</v>
      </c>
      <c r="I17" s="54">
        <v>0.5</v>
      </c>
      <c r="J17" s="53" t="s">
        <v>33</v>
      </c>
      <c r="K17" s="54">
        <v>0.52083333333333337</v>
      </c>
      <c r="L17" s="52">
        <v>0.58333333333333337</v>
      </c>
      <c r="M17" s="53" t="s">
        <v>34</v>
      </c>
      <c r="N17" s="3"/>
      <c r="O17" s="34"/>
      <c r="P17" s="17"/>
      <c r="Q17" s="34" t="s">
        <v>8</v>
      </c>
      <c r="R17" s="28">
        <v>0.60416666666666663</v>
      </c>
    </row>
    <row r="18" spans="1:18">
      <c r="A18" s="1">
        <v>13</v>
      </c>
      <c r="B18" s="5" t="str">
        <f>IF(ISERROR(SEARCH(".",TEXT(CONCATENATE(A18,".",$C$4,".20",$E$4),"dddd"))),TEXT(CONCATENATE(A18,".",$C$4,".20",$E$4),"dddd"),TEXT(CONCATENATE(A18-7,".",$C$4,".20",#REF!),"dddd"))</f>
        <v>utorak</v>
      </c>
      <c r="C18" s="26">
        <v>0.30208333333333331</v>
      </c>
      <c r="D18" s="31" t="s">
        <v>8</v>
      </c>
      <c r="E18" s="55">
        <v>0.33333333333333331</v>
      </c>
      <c r="F18" s="56">
        <v>0.375</v>
      </c>
      <c r="G18" s="57" t="s">
        <v>48</v>
      </c>
      <c r="H18" s="58">
        <v>0.38541666666666669</v>
      </c>
      <c r="I18" s="58">
        <v>0.41666666666666669</v>
      </c>
      <c r="J18" s="57" t="s">
        <v>42</v>
      </c>
      <c r="K18" s="58">
        <v>0.44791666666666669</v>
      </c>
      <c r="L18" s="56">
        <v>0.51041666666666663</v>
      </c>
      <c r="M18" s="57" t="s">
        <v>41</v>
      </c>
      <c r="N18" s="58">
        <v>0.52083333333333337</v>
      </c>
      <c r="O18" s="56">
        <v>0.58333333333333337</v>
      </c>
      <c r="P18" s="59" t="s">
        <v>49</v>
      </c>
      <c r="Q18" s="34" t="s">
        <v>8</v>
      </c>
      <c r="R18" s="28">
        <v>0.60416666666666663</v>
      </c>
    </row>
    <row r="19" spans="1:18">
      <c r="A19" s="1">
        <v>14</v>
      </c>
      <c r="B19" s="5" t="str">
        <f>IF(ISERROR(SEARCH(".",TEXT(CONCATENATE(A19,".",$C$4,".20",$E$4),"dddd"))),TEXT(CONCATENATE(A19,".",$C$4,".20",$E$4),"dddd"),TEXT(CONCATENATE(A19-7,".",$C$4,".20",#REF!),"dddd"))</f>
        <v>srijeda</v>
      </c>
      <c r="C19" s="26">
        <v>0.30208333333333331</v>
      </c>
      <c r="D19" s="31" t="s">
        <v>8</v>
      </c>
      <c r="E19" s="60">
        <v>0.33333333333333331</v>
      </c>
      <c r="F19" s="61">
        <v>0.41666666666666669</v>
      </c>
      <c r="G19" s="62" t="s">
        <v>52</v>
      </c>
      <c r="H19" s="63">
        <v>0.44791666666666669</v>
      </c>
      <c r="I19" s="63">
        <v>0.51041666666666663</v>
      </c>
      <c r="J19" s="62" t="s">
        <v>53</v>
      </c>
      <c r="K19" s="63">
        <v>0.52083333333333337</v>
      </c>
      <c r="L19" s="61">
        <v>0.58333333333333337</v>
      </c>
      <c r="M19" s="62" t="s">
        <v>54</v>
      </c>
      <c r="N19" s="3"/>
      <c r="O19" s="34"/>
      <c r="P19" s="17"/>
      <c r="Q19" s="34" t="s">
        <v>8</v>
      </c>
      <c r="R19" s="28">
        <v>0.60416666666666663</v>
      </c>
    </row>
    <row r="20" spans="1:18">
      <c r="A20" s="1">
        <v>15</v>
      </c>
      <c r="B20" s="5" t="str">
        <f>IF(ISERROR(SEARCH(".",TEXT(CONCATENATE(A20,".",$C$4,".20",$E$4),"dddd"))),TEXT(CONCATENATE(A20,".",$C$4,".20",$E$4),"dddd"),TEXT(CONCATENATE(A20-7,".",$C$4,".20",#REF!),"dddd"))</f>
        <v>četvrtak</v>
      </c>
      <c r="C20" s="26">
        <v>0.30208333333333331</v>
      </c>
      <c r="D20" s="31" t="s">
        <v>8</v>
      </c>
      <c r="E20" s="42">
        <v>0.33333333333333331</v>
      </c>
      <c r="F20" s="43">
        <v>0.375</v>
      </c>
      <c r="G20" s="44" t="s">
        <v>18</v>
      </c>
      <c r="H20" s="45">
        <v>0.38541666666666669</v>
      </c>
      <c r="I20" s="45">
        <v>0.41666666666666669</v>
      </c>
      <c r="J20" s="44" t="s">
        <v>19</v>
      </c>
      <c r="K20" s="45">
        <v>0.44791666666666669</v>
      </c>
      <c r="L20" s="43">
        <v>0.51041666666666663</v>
      </c>
      <c r="M20" s="44" t="s">
        <v>20</v>
      </c>
      <c r="N20" s="45">
        <v>0.52083333333333337</v>
      </c>
      <c r="O20" s="43">
        <v>0.58333333333333337</v>
      </c>
      <c r="P20" s="46" t="s">
        <v>21</v>
      </c>
      <c r="Q20" s="34" t="s">
        <v>8</v>
      </c>
      <c r="R20" s="28">
        <v>0.60416666666666663</v>
      </c>
    </row>
    <row r="21" spans="1:18">
      <c r="A21" s="1">
        <v>16</v>
      </c>
      <c r="B21" s="5" t="str">
        <f>IF(ISERROR(SEARCH(".",TEXT(CONCATENATE(A21,".",$C$4,".20",$E$4),"dddd"))),TEXT(CONCATENATE(A21,".",$C$4,".20",$E$4),"dddd"),TEXT(CONCATENATE(A21-7,".",$C$4,".20",#REF!),"dddd"))</f>
        <v>petak</v>
      </c>
      <c r="C21" s="26">
        <v>0.30208333333333331</v>
      </c>
      <c r="D21" s="31" t="s">
        <v>8</v>
      </c>
      <c r="E21" s="47">
        <v>0.33333333333333331</v>
      </c>
      <c r="F21" s="48">
        <v>0.41666666666666669</v>
      </c>
      <c r="G21" s="49" t="s">
        <v>26</v>
      </c>
      <c r="H21" s="50">
        <v>0.45833333333333331</v>
      </c>
      <c r="I21" s="50">
        <v>0.5</v>
      </c>
      <c r="J21" s="49" t="s">
        <v>27</v>
      </c>
      <c r="K21" s="50">
        <v>0.51041666666666663</v>
      </c>
      <c r="L21" s="48">
        <v>0.58333333333333337</v>
      </c>
      <c r="M21" s="49" t="s">
        <v>28</v>
      </c>
      <c r="N21" s="3"/>
      <c r="O21" s="34"/>
      <c r="P21" s="17"/>
      <c r="Q21" s="34" t="s">
        <v>8</v>
      </c>
      <c r="R21" s="28">
        <v>0.60416666666666663</v>
      </c>
    </row>
    <row r="22" spans="1:18">
      <c r="A22" s="1">
        <v>17</v>
      </c>
      <c r="B22" s="5" t="str">
        <f>IF(ISERROR(SEARCH(".",TEXT(CONCATENATE(A22,".",$C$4,".20",$E$4),"dddd"))),TEXT(CONCATENATE(A22,".",$C$4,".20",$E$4),"dddd"),TEXT(CONCATENATE(A22-7,".",$C$4,".20",#REF!),"dddd"))</f>
        <v>subota</v>
      </c>
      <c r="C22" s="3"/>
      <c r="D22" s="31"/>
      <c r="E22" s="38"/>
      <c r="F22" s="34"/>
      <c r="G22" s="3"/>
      <c r="H22" s="3"/>
      <c r="I22" s="3"/>
      <c r="J22" s="3"/>
      <c r="K22" s="3"/>
      <c r="L22" s="34"/>
      <c r="M22" s="3"/>
      <c r="N22" s="3"/>
      <c r="O22" s="34"/>
      <c r="P22" s="17"/>
      <c r="Q22" s="34"/>
      <c r="R22" s="17"/>
    </row>
    <row r="23" spans="1:18">
      <c r="A23" s="1">
        <v>18</v>
      </c>
      <c r="B23" s="5" t="str">
        <f>IF(ISERROR(SEARCH(".",TEXT(CONCATENATE(A23,".",$C$4,".20",$E$4),"dddd"))),TEXT(CONCATENATE(A23,".",$C$4,".20",$E$4),"dddd"),TEXT(CONCATENATE(A23-7,".",$C$4,".20",E3),"dddd"))</f>
        <v>nedjelja</v>
      </c>
      <c r="C23" s="3"/>
      <c r="D23" s="31"/>
      <c r="E23" s="38"/>
      <c r="F23" s="34"/>
      <c r="G23" s="3"/>
      <c r="H23" s="3"/>
      <c r="I23" s="3"/>
      <c r="J23" s="3"/>
      <c r="K23" s="3"/>
      <c r="L23" s="34"/>
      <c r="M23" s="3"/>
      <c r="N23" s="3"/>
      <c r="O23" s="34"/>
      <c r="P23" s="17"/>
      <c r="Q23" s="34"/>
      <c r="R23" s="17"/>
    </row>
    <row r="24" spans="1:18">
      <c r="A24" s="1">
        <v>19</v>
      </c>
      <c r="B24" s="5" t="str">
        <f>IF(ISERROR(SEARCH(".",TEXT(CONCATENATE(A24,".",$C$4,".20",$E$4),"dddd"))),TEXT(CONCATENATE(A24,".",$C$4,".20",$E$4),"dddd"),TEXT(CONCATENATE(A24-7,".",$C$4,".20",E4),"dddd"))</f>
        <v>ponedjeljak</v>
      </c>
      <c r="C24" s="26">
        <v>0.30208333333333331</v>
      </c>
      <c r="D24" s="31" t="s">
        <v>8</v>
      </c>
      <c r="E24" s="51">
        <v>0.33333333333333331</v>
      </c>
      <c r="F24" s="52">
        <v>0.41666666666666669</v>
      </c>
      <c r="G24" s="53" t="s">
        <v>35</v>
      </c>
      <c r="H24" s="54">
        <v>0.44791666666666669</v>
      </c>
      <c r="I24" s="54">
        <v>0.5</v>
      </c>
      <c r="J24" s="53" t="s">
        <v>36</v>
      </c>
      <c r="K24" s="54">
        <v>0.52083333333333337</v>
      </c>
      <c r="L24" s="52">
        <v>0.58333333333333337</v>
      </c>
      <c r="M24" s="53" t="s">
        <v>37</v>
      </c>
      <c r="N24" s="3"/>
      <c r="O24" s="34"/>
      <c r="P24" s="17"/>
      <c r="Q24" s="34" t="s">
        <v>8</v>
      </c>
      <c r="R24" s="28">
        <v>0.60416666666666663</v>
      </c>
    </row>
    <row r="25" spans="1:18">
      <c r="A25" s="1">
        <v>20</v>
      </c>
      <c r="B25" s="5" t="str">
        <f t="shared" ref="B25:B36" si="0">IF(ISERROR(SEARCH(".",TEXT(CONCATENATE(A25,".",$C$4,".20",$E$4),"dddd"))),TEXT(CONCATENATE(A25,".",$C$4,".20",$E$4),"dddd"),TEXT(CONCATENATE(A25-7,".",$C$4,".20",C5),"dddd"))</f>
        <v>utorak</v>
      </c>
      <c r="C25" s="26">
        <v>0.30208333333333331</v>
      </c>
      <c r="D25" s="31" t="s">
        <v>8</v>
      </c>
      <c r="E25" s="55">
        <v>0.33333333333333331</v>
      </c>
      <c r="F25" s="56">
        <v>0.375</v>
      </c>
      <c r="G25" s="57" t="s">
        <v>47</v>
      </c>
      <c r="H25" s="58">
        <v>0.38541666666666669</v>
      </c>
      <c r="I25" s="58">
        <v>0.41666666666666669</v>
      </c>
      <c r="J25" s="57" t="s">
        <v>43</v>
      </c>
      <c r="K25" s="58">
        <v>0.44791666666666669</v>
      </c>
      <c r="L25" s="56">
        <v>0.51041666666666663</v>
      </c>
      <c r="M25" s="57" t="s">
        <v>44</v>
      </c>
      <c r="N25" s="58">
        <v>0.52083333333333337</v>
      </c>
      <c r="O25" s="56">
        <v>0.58333333333333337</v>
      </c>
      <c r="P25" s="59" t="s">
        <v>46</v>
      </c>
      <c r="Q25" s="34" t="s">
        <v>8</v>
      </c>
      <c r="R25" s="28">
        <v>0.60416666666666663</v>
      </c>
    </row>
    <row r="26" spans="1:18">
      <c r="A26" s="1">
        <v>21</v>
      </c>
      <c r="B26" s="5" t="str">
        <f t="shared" si="0"/>
        <v>srijeda</v>
      </c>
      <c r="C26" s="26">
        <v>0.30208333333333331</v>
      </c>
      <c r="D26" s="31" t="s">
        <v>8</v>
      </c>
      <c r="E26" s="60">
        <v>0.33333333333333331</v>
      </c>
      <c r="F26" s="61">
        <v>0.41666666666666669</v>
      </c>
      <c r="G26" s="62" t="s">
        <v>50</v>
      </c>
      <c r="H26" s="63">
        <v>0.44791666666666669</v>
      </c>
      <c r="I26" s="63">
        <v>0.58333333333333337</v>
      </c>
      <c r="J26" s="62" t="s">
        <v>51</v>
      </c>
      <c r="K26" s="3"/>
      <c r="L26" s="34"/>
      <c r="M26" s="3"/>
      <c r="N26" s="3"/>
      <c r="O26" s="34"/>
      <c r="P26" s="17"/>
      <c r="Q26" s="34" t="s">
        <v>8</v>
      </c>
      <c r="R26" s="28">
        <v>0.60416666666666663</v>
      </c>
    </row>
    <row r="27" spans="1:18">
      <c r="A27" s="1">
        <v>22</v>
      </c>
      <c r="B27" s="5" t="str">
        <f t="shared" si="0"/>
        <v>četvrtak</v>
      </c>
      <c r="C27" s="26">
        <v>0.30208333333333331</v>
      </c>
      <c r="D27" s="31" t="s">
        <v>8</v>
      </c>
      <c r="E27" s="42">
        <v>0.33333333333333331</v>
      </c>
      <c r="F27" s="43">
        <v>0.375</v>
      </c>
      <c r="G27" s="44" t="s">
        <v>22</v>
      </c>
      <c r="H27" s="45">
        <v>0.38541666666666669</v>
      </c>
      <c r="I27" s="45">
        <v>0.41666666666666669</v>
      </c>
      <c r="J27" s="44" t="s">
        <v>23</v>
      </c>
      <c r="K27" s="45">
        <v>0.44791666666666669</v>
      </c>
      <c r="L27" s="43">
        <v>0.51041666666666663</v>
      </c>
      <c r="M27" s="44" t="s">
        <v>24</v>
      </c>
      <c r="N27" s="45">
        <v>0.52083333333333337</v>
      </c>
      <c r="O27" s="43">
        <v>0.58333333333333337</v>
      </c>
      <c r="P27" s="46" t="s">
        <v>25</v>
      </c>
      <c r="Q27" s="34" t="s">
        <v>8</v>
      </c>
      <c r="R27" s="28">
        <v>0.60416666666666663</v>
      </c>
    </row>
    <row r="28" spans="1:18">
      <c r="A28" s="1">
        <v>23</v>
      </c>
      <c r="B28" s="5" t="str">
        <f t="shared" si="0"/>
        <v>petak</v>
      </c>
      <c r="C28" s="26">
        <v>0.30208333333333331</v>
      </c>
      <c r="D28" s="31" t="s">
        <v>8</v>
      </c>
      <c r="E28" s="47">
        <v>0.33333333333333331</v>
      </c>
      <c r="F28" s="48">
        <v>0.41666666666666669</v>
      </c>
      <c r="G28" s="49" t="s">
        <v>26</v>
      </c>
      <c r="H28" s="50">
        <v>0.45833333333333331</v>
      </c>
      <c r="I28" s="50">
        <v>0.5</v>
      </c>
      <c r="J28" s="49" t="s">
        <v>27</v>
      </c>
      <c r="K28" s="50">
        <v>0.51041666666666663</v>
      </c>
      <c r="L28" s="48">
        <v>0.58333333333333337</v>
      </c>
      <c r="M28" s="49" t="s">
        <v>28</v>
      </c>
      <c r="N28" s="3"/>
      <c r="O28" s="34"/>
      <c r="P28" s="17"/>
      <c r="Q28" s="34" t="s">
        <v>8</v>
      </c>
      <c r="R28" s="28">
        <v>0.60416666666666663</v>
      </c>
    </row>
    <row r="29" spans="1:18">
      <c r="A29" s="1">
        <v>24</v>
      </c>
      <c r="B29" s="5" t="str">
        <f t="shared" si="0"/>
        <v>subota</v>
      </c>
      <c r="C29" s="3"/>
      <c r="D29" s="31"/>
      <c r="E29" s="38"/>
      <c r="F29" s="34"/>
      <c r="G29" s="3"/>
      <c r="H29" s="3"/>
      <c r="I29" s="3"/>
      <c r="J29" s="3"/>
      <c r="K29" s="3"/>
      <c r="L29" s="34"/>
      <c r="M29" s="3"/>
      <c r="N29" s="3"/>
      <c r="O29" s="34"/>
      <c r="P29" s="17"/>
      <c r="Q29" s="34"/>
      <c r="R29" s="17"/>
    </row>
    <row r="30" spans="1:18">
      <c r="A30" s="1">
        <v>25</v>
      </c>
      <c r="B30" s="5" t="str">
        <f t="shared" si="0"/>
        <v>nedjelja</v>
      </c>
      <c r="C30" s="3"/>
      <c r="D30" s="31"/>
      <c r="E30" s="38"/>
      <c r="F30" s="34"/>
      <c r="G30" s="3"/>
      <c r="H30" s="3"/>
      <c r="I30" s="3"/>
      <c r="J30" s="3"/>
      <c r="K30" s="3"/>
      <c r="L30" s="34"/>
      <c r="M30" s="3"/>
      <c r="N30" s="3"/>
      <c r="O30" s="34"/>
      <c r="P30" s="17"/>
      <c r="Q30" s="34"/>
      <c r="R30" s="17"/>
    </row>
    <row r="31" spans="1:18">
      <c r="A31" s="1">
        <v>26</v>
      </c>
      <c r="B31" s="5" t="str">
        <f t="shared" si="0"/>
        <v>ponedjeljak</v>
      </c>
      <c r="C31" s="26">
        <v>0.30208333333333331</v>
      </c>
      <c r="D31" s="31" t="s">
        <v>8</v>
      </c>
      <c r="E31" s="51">
        <v>0.33333333333333331</v>
      </c>
      <c r="F31" s="52">
        <v>0.41666666666666669</v>
      </c>
      <c r="G31" s="53" t="s">
        <v>38</v>
      </c>
      <c r="H31" s="54">
        <v>0.44791666666666669</v>
      </c>
      <c r="I31" s="54">
        <v>0.5</v>
      </c>
      <c r="J31" s="53" t="s">
        <v>39</v>
      </c>
      <c r="K31" s="54">
        <v>0.52083333333333337</v>
      </c>
      <c r="L31" s="52">
        <v>0.58333333333333337</v>
      </c>
      <c r="M31" s="53" t="s">
        <v>40</v>
      </c>
      <c r="N31" s="3"/>
      <c r="O31" s="34"/>
      <c r="P31" s="17"/>
      <c r="Q31" s="34" t="s">
        <v>8</v>
      </c>
      <c r="R31" s="28">
        <v>0.60416666666666663</v>
      </c>
    </row>
    <row r="32" spans="1:18">
      <c r="A32" s="1">
        <v>27</v>
      </c>
      <c r="B32" s="5" t="str">
        <f t="shared" si="0"/>
        <v>utorak</v>
      </c>
      <c r="C32" s="26">
        <v>0.30208333333333331</v>
      </c>
      <c r="D32" s="31" t="s">
        <v>8</v>
      </c>
      <c r="E32" s="55">
        <v>0.33333333333333331</v>
      </c>
      <c r="F32" s="56">
        <v>0.41666666666666669</v>
      </c>
      <c r="G32" s="57" t="s">
        <v>48</v>
      </c>
      <c r="H32" s="58">
        <v>0.44791666666666669</v>
      </c>
      <c r="I32" s="58">
        <v>0.5</v>
      </c>
      <c r="J32" s="57" t="s">
        <v>42</v>
      </c>
      <c r="K32" s="58">
        <v>0.52083333333333337</v>
      </c>
      <c r="L32" s="56">
        <v>0.58333333333333337</v>
      </c>
      <c r="M32" s="57" t="s">
        <v>41</v>
      </c>
      <c r="N32" s="3"/>
      <c r="O32" s="34"/>
      <c r="P32" s="17"/>
      <c r="Q32" s="34" t="s">
        <v>8</v>
      </c>
      <c r="R32" s="28">
        <v>0.60416666666666663</v>
      </c>
    </row>
    <row r="33" spans="1:18">
      <c r="A33" s="1">
        <v>28</v>
      </c>
      <c r="B33" s="5" t="str">
        <f t="shared" si="0"/>
        <v>srijeda</v>
      </c>
      <c r="C33" s="26">
        <v>0.30208333333333331</v>
      </c>
      <c r="D33" s="31" t="s">
        <v>8</v>
      </c>
      <c r="E33" s="60">
        <v>0.33333333333333331</v>
      </c>
      <c r="F33" s="61">
        <v>0.41666666666666669</v>
      </c>
      <c r="G33" s="62" t="s">
        <v>52</v>
      </c>
      <c r="H33" s="63">
        <v>0.44791666666666669</v>
      </c>
      <c r="I33" s="63">
        <v>0.5</v>
      </c>
      <c r="J33" s="62" t="s">
        <v>55</v>
      </c>
      <c r="K33" s="63">
        <v>0.52083333333333337</v>
      </c>
      <c r="L33" s="61">
        <v>0.58333333333333337</v>
      </c>
      <c r="M33" s="62" t="s">
        <v>54</v>
      </c>
      <c r="N33" s="3"/>
      <c r="O33" s="34"/>
      <c r="P33" s="17"/>
      <c r="Q33" s="34" t="s">
        <v>8</v>
      </c>
      <c r="R33" s="28">
        <v>0.60416666666666663</v>
      </c>
    </row>
    <row r="34" spans="1:18">
      <c r="A34" s="1">
        <v>29</v>
      </c>
      <c r="B34" s="5" t="str">
        <f t="shared" si="0"/>
        <v>četvrtak</v>
      </c>
      <c r="C34" s="26">
        <v>0.30208333333333331</v>
      </c>
      <c r="D34" s="31" t="s">
        <v>8</v>
      </c>
      <c r="E34" s="42">
        <v>0.33333333333333331</v>
      </c>
      <c r="F34" s="43">
        <v>0.41666666666666669</v>
      </c>
      <c r="G34" s="44" t="s">
        <v>16</v>
      </c>
      <c r="H34" s="45">
        <v>0.44791666666666669</v>
      </c>
      <c r="I34" s="45">
        <v>0.58333333333333337</v>
      </c>
      <c r="J34" s="44" t="s">
        <v>17</v>
      </c>
      <c r="K34" s="3"/>
      <c r="L34" s="34"/>
      <c r="M34" s="3"/>
      <c r="N34" s="3"/>
      <c r="O34" s="34"/>
      <c r="P34" s="17"/>
      <c r="Q34" s="34" t="s">
        <v>8</v>
      </c>
      <c r="R34" s="28">
        <v>0.60416666666666663</v>
      </c>
    </row>
    <row r="35" spans="1:18">
      <c r="A35" s="1">
        <v>30</v>
      </c>
      <c r="B35" s="5" t="str">
        <f t="shared" si="0"/>
        <v>petak</v>
      </c>
      <c r="C35" s="26">
        <v>0.30208333333333331</v>
      </c>
      <c r="D35" s="31" t="s">
        <v>8</v>
      </c>
      <c r="E35" s="47">
        <v>0.33333333333333331</v>
      </c>
      <c r="F35" s="48">
        <v>0.41666666666666669</v>
      </c>
      <c r="G35" s="49" t="s">
        <v>26</v>
      </c>
      <c r="H35" s="50">
        <v>0.45833333333333331</v>
      </c>
      <c r="I35" s="50">
        <v>0.5</v>
      </c>
      <c r="J35" s="49" t="s">
        <v>27</v>
      </c>
      <c r="K35" s="50">
        <v>0.51041666666666663</v>
      </c>
      <c r="L35" s="48">
        <v>0.58333333333333337</v>
      </c>
      <c r="M35" s="49" t="s">
        <v>28</v>
      </c>
      <c r="N35" s="3"/>
      <c r="O35" s="34"/>
      <c r="P35" s="17"/>
      <c r="Q35" s="34" t="s">
        <v>8</v>
      </c>
      <c r="R35" s="28">
        <v>0.60416666666666663</v>
      </c>
    </row>
    <row r="36" spans="1:18" ht="15.75" thickBot="1">
      <c r="A36" s="18">
        <v>31</v>
      </c>
      <c r="B36" s="19" t="str">
        <f t="shared" si="0"/>
        <v>subota</v>
      </c>
      <c r="C36" s="27"/>
      <c r="D36" s="32"/>
      <c r="E36" s="39"/>
      <c r="F36" s="35"/>
      <c r="G36" s="20"/>
      <c r="H36" s="20"/>
      <c r="I36" s="20"/>
      <c r="J36" s="20"/>
      <c r="K36" s="20"/>
      <c r="L36" s="35"/>
      <c r="M36" s="20"/>
      <c r="N36" s="20"/>
      <c r="O36" s="35"/>
      <c r="P36" s="40"/>
      <c r="Q36" s="35"/>
      <c r="R36" s="29"/>
    </row>
    <row r="38" spans="1:18">
      <c r="A38" s="83" t="s">
        <v>10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</sheetData>
  <mergeCells count="3">
    <mergeCell ref="D3:E3"/>
    <mergeCell ref="A1:R2"/>
    <mergeCell ref="A38:R38"/>
  </mergeCells>
  <conditionalFormatting sqref="B5:B36">
    <cfRule type="containsText" dxfId="2" priority="7" operator="containsText" text="ponedjeljak">
      <formula>NOT(ISERROR(SEARCH("ponedjeljak",B5)))</formula>
    </cfRule>
    <cfRule type="containsText" dxfId="1" priority="8" operator="containsText" text="nedjelja">
      <formula>NOT(ISERROR(SEARCH("nedjelja",B5)))</formula>
    </cfRule>
    <cfRule type="containsText" dxfId="0" priority="9" operator="containsText" text="subota">
      <formula>NOT(ISERROR(SEARCH("subota",B5)))</formula>
    </cfRule>
  </conditionalFormatting>
  <pageMargins left="0" right="0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zoomScaleNormal="100" workbookViewId="0">
      <selection activeCell="G2" sqref="G2"/>
    </sheetView>
  </sheetViews>
  <sheetFormatPr defaultRowHeight="15"/>
  <cols>
    <col min="1" max="1" width="3.85546875" style="2" bestFit="1" customWidth="1"/>
    <col min="2" max="2" width="17.42578125" style="2" bestFit="1" customWidth="1"/>
    <col min="3" max="3" width="31.42578125" style="2" bestFit="1" customWidth="1"/>
    <col min="4" max="4" width="23.85546875" style="2" bestFit="1" customWidth="1"/>
    <col min="5" max="5" width="46.5703125" style="2" bestFit="1" customWidth="1"/>
    <col min="6" max="6" width="25.7109375" style="2" bestFit="1" customWidth="1"/>
    <col min="7" max="7" width="32.7109375" style="2" bestFit="1" customWidth="1"/>
    <col min="8" max="16384" width="9.140625" style="2"/>
  </cols>
  <sheetData>
    <row r="1" spans="1:7" ht="15.75">
      <c r="A1" s="72"/>
      <c r="C1" s="71" t="s">
        <v>117</v>
      </c>
      <c r="D1" s="71" t="s">
        <v>118</v>
      </c>
      <c r="E1" s="71" t="s">
        <v>12</v>
      </c>
      <c r="F1" s="71" t="s">
        <v>160</v>
      </c>
      <c r="G1" s="71" t="s">
        <v>161</v>
      </c>
    </row>
    <row r="2" spans="1:7" ht="15.75">
      <c r="A2" s="71" t="s">
        <v>119</v>
      </c>
      <c r="B2" s="72" t="s">
        <v>151</v>
      </c>
      <c r="C2" s="2" t="s">
        <v>97</v>
      </c>
      <c r="D2" s="2" t="s">
        <v>41</v>
      </c>
      <c r="G2" s="67" t="s">
        <v>175</v>
      </c>
    </row>
    <row r="3" spans="1:7" ht="15.75">
      <c r="A3" s="71" t="s">
        <v>121</v>
      </c>
      <c r="B3" s="72" t="s">
        <v>120</v>
      </c>
      <c r="C3" s="2" t="s">
        <v>100</v>
      </c>
      <c r="D3" s="2" t="s">
        <v>37</v>
      </c>
      <c r="E3" s="2" t="s">
        <v>101</v>
      </c>
      <c r="F3" s="2" t="s">
        <v>103</v>
      </c>
      <c r="G3" s="67" t="s">
        <v>102</v>
      </c>
    </row>
    <row r="4" spans="1:7" ht="15.75">
      <c r="A4" s="71" t="s">
        <v>122</v>
      </c>
      <c r="B4" s="72" t="s">
        <v>133</v>
      </c>
      <c r="C4" s="2" t="s">
        <v>74</v>
      </c>
      <c r="D4" s="2" t="s">
        <v>24</v>
      </c>
      <c r="E4" s="2" t="s">
        <v>82</v>
      </c>
      <c r="G4" s="67" t="s">
        <v>83</v>
      </c>
    </row>
    <row r="5" spans="1:7" ht="15.75">
      <c r="A5" s="71" t="s">
        <v>123</v>
      </c>
      <c r="B5" s="72" t="s">
        <v>147</v>
      </c>
      <c r="C5" s="2" t="s">
        <v>63</v>
      </c>
      <c r="D5" s="2" t="s">
        <v>26</v>
      </c>
      <c r="E5" s="2" t="s">
        <v>61</v>
      </c>
      <c r="F5" s="2" t="s">
        <v>64</v>
      </c>
      <c r="G5" s="67" t="s">
        <v>90</v>
      </c>
    </row>
    <row r="6" spans="1:7" ht="15.75">
      <c r="A6" s="71" t="s">
        <v>124</v>
      </c>
      <c r="B6" s="72" t="s">
        <v>147</v>
      </c>
      <c r="C6" s="2" t="s">
        <v>62</v>
      </c>
      <c r="D6" s="2" t="s">
        <v>27</v>
      </c>
      <c r="E6" s="2" t="s">
        <v>58</v>
      </c>
      <c r="F6" s="2" t="s">
        <v>60</v>
      </c>
      <c r="G6" s="67" t="s">
        <v>91</v>
      </c>
    </row>
    <row r="7" spans="1:7" ht="15.75">
      <c r="A7" s="71" t="s">
        <v>125</v>
      </c>
      <c r="B7" s="72" t="s">
        <v>120</v>
      </c>
      <c r="C7" s="2" t="s">
        <v>111</v>
      </c>
      <c r="D7" s="2" t="s">
        <v>38</v>
      </c>
      <c r="E7" s="2" t="s">
        <v>109</v>
      </c>
      <c r="G7" s="67" t="s">
        <v>174</v>
      </c>
    </row>
    <row r="8" spans="1:7" ht="15.75">
      <c r="A8" s="71" t="s">
        <v>126</v>
      </c>
      <c r="B8" s="72" t="s">
        <v>120</v>
      </c>
      <c r="C8" s="2" t="s">
        <v>111</v>
      </c>
      <c r="D8" s="2" t="s">
        <v>39</v>
      </c>
      <c r="E8" s="2" t="s">
        <v>108</v>
      </c>
      <c r="G8" s="74" t="s">
        <v>174</v>
      </c>
    </row>
    <row r="9" spans="1:7" ht="15.75">
      <c r="A9" s="71" t="s">
        <v>127</v>
      </c>
      <c r="B9" s="72" t="s">
        <v>172</v>
      </c>
      <c r="C9" s="2" t="s">
        <v>112</v>
      </c>
      <c r="D9" s="2" t="s">
        <v>52</v>
      </c>
      <c r="E9" s="2" t="s">
        <v>114</v>
      </c>
      <c r="G9" s="67" t="s">
        <v>116</v>
      </c>
    </row>
    <row r="10" spans="1:7" ht="15.75">
      <c r="A10" s="71" t="s">
        <v>128</v>
      </c>
      <c r="B10" s="72" t="s">
        <v>151</v>
      </c>
      <c r="C10" s="2" t="s">
        <v>97</v>
      </c>
      <c r="D10" s="2" t="s">
        <v>98</v>
      </c>
      <c r="G10" s="67" t="s">
        <v>175</v>
      </c>
    </row>
    <row r="11" spans="1:7" ht="15.75">
      <c r="A11" s="71" t="s">
        <v>129</v>
      </c>
      <c r="B11" s="72" t="s">
        <v>151</v>
      </c>
      <c r="C11" s="2" t="s">
        <v>93</v>
      </c>
      <c r="D11" s="69" t="s">
        <v>47</v>
      </c>
      <c r="E11" s="2" t="s">
        <v>96</v>
      </c>
      <c r="F11" s="2" t="s">
        <v>95</v>
      </c>
      <c r="G11" s="67" t="s">
        <v>94</v>
      </c>
    </row>
    <row r="12" spans="1:7" ht="15.75">
      <c r="A12" s="71" t="s">
        <v>130</v>
      </c>
      <c r="B12" s="72" t="s">
        <v>147</v>
      </c>
      <c r="C12" s="2" t="s">
        <v>62</v>
      </c>
      <c r="D12" s="2" t="s">
        <v>28</v>
      </c>
      <c r="E12" s="2" t="s">
        <v>59</v>
      </c>
      <c r="F12" s="2" t="s">
        <v>60</v>
      </c>
      <c r="G12" s="67" t="s">
        <v>91</v>
      </c>
    </row>
    <row r="13" spans="1:7" ht="15.75">
      <c r="A13" s="71" t="s">
        <v>131</v>
      </c>
      <c r="B13" s="73" t="s">
        <v>151</v>
      </c>
      <c r="C13" s="2" t="s">
        <v>93</v>
      </c>
      <c r="D13" s="69" t="s">
        <v>44</v>
      </c>
      <c r="E13" s="2" t="s">
        <v>96</v>
      </c>
      <c r="F13" s="2" t="s">
        <v>95</v>
      </c>
      <c r="G13" s="67" t="s">
        <v>94</v>
      </c>
    </row>
    <row r="14" spans="1:7" ht="15.75">
      <c r="A14" s="71" t="s">
        <v>132</v>
      </c>
      <c r="B14" s="73" t="s">
        <v>120</v>
      </c>
      <c r="C14" s="2" t="s">
        <v>107</v>
      </c>
      <c r="D14" s="2" t="s">
        <v>33</v>
      </c>
      <c r="E14" s="2" t="s">
        <v>96</v>
      </c>
      <c r="G14" s="67" t="s">
        <v>173</v>
      </c>
    </row>
    <row r="15" spans="1:7" ht="15.75">
      <c r="A15" s="71" t="s">
        <v>134</v>
      </c>
      <c r="B15" s="73" t="s">
        <v>120</v>
      </c>
      <c r="C15" s="2" t="s">
        <v>107</v>
      </c>
      <c r="D15" s="2" t="s">
        <v>32</v>
      </c>
      <c r="E15" s="2" t="s">
        <v>96</v>
      </c>
      <c r="G15" s="67" t="s">
        <v>173</v>
      </c>
    </row>
    <row r="16" spans="1:7" ht="30">
      <c r="A16" s="71" t="s">
        <v>135</v>
      </c>
      <c r="B16" s="73" t="s">
        <v>120</v>
      </c>
      <c r="C16" s="2" t="s">
        <v>104</v>
      </c>
      <c r="D16" s="2" t="s">
        <v>29</v>
      </c>
      <c r="E16" s="2" t="s">
        <v>96</v>
      </c>
      <c r="F16" s="70" t="s">
        <v>105</v>
      </c>
      <c r="G16" s="67" t="s">
        <v>106</v>
      </c>
    </row>
    <row r="17" spans="1:7" ht="15.75">
      <c r="A17" s="71" t="s">
        <v>136</v>
      </c>
      <c r="B17" s="73" t="s">
        <v>133</v>
      </c>
      <c r="C17" s="2" t="s">
        <v>68</v>
      </c>
      <c r="D17" s="2" t="s">
        <v>16</v>
      </c>
      <c r="E17" s="2" t="s">
        <v>70</v>
      </c>
      <c r="F17" s="2" t="s">
        <v>71</v>
      </c>
      <c r="G17" s="67" t="s">
        <v>85</v>
      </c>
    </row>
    <row r="18" spans="1:7" ht="15.75">
      <c r="A18" s="71" t="s">
        <v>137</v>
      </c>
      <c r="B18" s="73" t="s">
        <v>120</v>
      </c>
      <c r="C18" s="2" t="s">
        <v>107</v>
      </c>
      <c r="D18" s="2" t="s">
        <v>34</v>
      </c>
      <c r="E18" s="2" t="s">
        <v>96</v>
      </c>
      <c r="G18" s="67" t="s">
        <v>173</v>
      </c>
    </row>
    <row r="19" spans="1:7" ht="30">
      <c r="A19" s="71" t="s">
        <v>138</v>
      </c>
      <c r="B19" s="73" t="s">
        <v>120</v>
      </c>
      <c r="C19" s="2" t="s">
        <v>104</v>
      </c>
      <c r="D19" s="2" t="s">
        <v>30</v>
      </c>
      <c r="E19" s="2" t="s">
        <v>96</v>
      </c>
      <c r="F19" s="70" t="s">
        <v>105</v>
      </c>
      <c r="G19" s="67" t="s">
        <v>106</v>
      </c>
    </row>
    <row r="20" spans="1:7" ht="15.75">
      <c r="A20" s="71" t="s">
        <v>139</v>
      </c>
      <c r="B20" s="73" t="s">
        <v>151</v>
      </c>
      <c r="C20" s="2" t="s">
        <v>93</v>
      </c>
      <c r="D20" s="69" t="s">
        <v>46</v>
      </c>
      <c r="E20" s="2" t="s">
        <v>96</v>
      </c>
      <c r="F20" s="2" t="s">
        <v>95</v>
      </c>
      <c r="G20" s="67" t="s">
        <v>94</v>
      </c>
    </row>
    <row r="21" spans="1:7" ht="15.75">
      <c r="A21" s="71" t="s">
        <v>140</v>
      </c>
      <c r="B21" s="73" t="s">
        <v>133</v>
      </c>
      <c r="C21" s="2" t="s">
        <v>74</v>
      </c>
      <c r="D21" s="2" t="s">
        <v>25</v>
      </c>
      <c r="E21" s="2" t="s">
        <v>77</v>
      </c>
      <c r="G21" s="67" t="s">
        <v>83</v>
      </c>
    </row>
    <row r="22" spans="1:7" ht="15.75">
      <c r="A22" s="71" t="s">
        <v>141</v>
      </c>
      <c r="B22" s="73" t="s">
        <v>133</v>
      </c>
      <c r="C22" s="2" t="s">
        <v>65</v>
      </c>
      <c r="D22" s="2" t="s">
        <v>13</v>
      </c>
      <c r="E22" s="2" t="s">
        <v>67</v>
      </c>
      <c r="G22" s="67" t="s">
        <v>86</v>
      </c>
    </row>
    <row r="23" spans="1:7" ht="15.75">
      <c r="A23" s="71" t="s">
        <v>142</v>
      </c>
      <c r="B23" s="73" t="s">
        <v>151</v>
      </c>
      <c r="C23" s="2" t="s">
        <v>93</v>
      </c>
      <c r="D23" s="69" t="s">
        <v>45</v>
      </c>
      <c r="E23" s="2" t="s">
        <v>96</v>
      </c>
      <c r="F23" s="2" t="s">
        <v>95</v>
      </c>
      <c r="G23" s="67" t="s">
        <v>94</v>
      </c>
    </row>
    <row r="24" spans="1:7" ht="15.75">
      <c r="A24" s="71" t="s">
        <v>143</v>
      </c>
      <c r="B24" s="73" t="s">
        <v>172</v>
      </c>
      <c r="C24" s="2" t="s">
        <v>112</v>
      </c>
      <c r="D24" s="2" t="s">
        <v>55</v>
      </c>
      <c r="E24" s="2" t="s">
        <v>115</v>
      </c>
      <c r="G24" s="67" t="s">
        <v>116</v>
      </c>
    </row>
    <row r="25" spans="1:7" ht="15.75">
      <c r="A25" s="71" t="s">
        <v>144</v>
      </c>
      <c r="B25" s="73" t="s">
        <v>133</v>
      </c>
      <c r="C25" s="2" t="s">
        <v>74</v>
      </c>
      <c r="D25" s="2" t="s">
        <v>23</v>
      </c>
      <c r="E25" s="2" t="s">
        <v>78</v>
      </c>
      <c r="G25" s="67" t="s">
        <v>83</v>
      </c>
    </row>
    <row r="26" spans="1:7" ht="15.75">
      <c r="A26" s="71" t="s">
        <v>145</v>
      </c>
      <c r="B26" s="73" t="s">
        <v>120</v>
      </c>
      <c r="C26" s="2" t="s">
        <v>107</v>
      </c>
      <c r="D26" s="2" t="s">
        <v>36</v>
      </c>
      <c r="E26" s="2" t="s">
        <v>96</v>
      </c>
      <c r="G26" s="67" t="s">
        <v>173</v>
      </c>
    </row>
    <row r="27" spans="1:7" ht="15.75">
      <c r="A27" s="71" t="s">
        <v>146</v>
      </c>
      <c r="B27" s="73" t="s">
        <v>133</v>
      </c>
      <c r="C27" s="2" t="s">
        <v>68</v>
      </c>
      <c r="D27" s="2" t="s">
        <v>17</v>
      </c>
      <c r="E27" s="2" t="s">
        <v>69</v>
      </c>
      <c r="G27" s="67" t="s">
        <v>85</v>
      </c>
    </row>
    <row r="28" spans="1:7" ht="15.75">
      <c r="A28" s="71" t="s">
        <v>148</v>
      </c>
      <c r="B28" s="73" t="s">
        <v>133</v>
      </c>
      <c r="C28" s="2" t="s">
        <v>74</v>
      </c>
      <c r="D28" s="2" t="s">
        <v>20</v>
      </c>
      <c r="E28" s="2" t="s">
        <v>80</v>
      </c>
      <c r="G28" s="67" t="s">
        <v>83</v>
      </c>
    </row>
    <row r="29" spans="1:7" ht="15.75">
      <c r="A29" s="71" t="s">
        <v>149</v>
      </c>
      <c r="B29" s="73" t="s">
        <v>151</v>
      </c>
      <c r="C29" s="2" t="s">
        <v>93</v>
      </c>
      <c r="D29" s="69" t="s">
        <v>48</v>
      </c>
      <c r="E29" s="2" t="s">
        <v>96</v>
      </c>
      <c r="F29" s="2" t="s">
        <v>95</v>
      </c>
      <c r="G29" s="67" t="s">
        <v>94</v>
      </c>
    </row>
    <row r="30" spans="1:7" ht="15.75">
      <c r="A30" s="71" t="s">
        <v>150</v>
      </c>
      <c r="B30" s="73" t="s">
        <v>133</v>
      </c>
      <c r="C30" s="2" t="s">
        <v>74</v>
      </c>
      <c r="D30" s="2" t="s">
        <v>21</v>
      </c>
      <c r="E30" s="2" t="s">
        <v>81</v>
      </c>
      <c r="G30" s="67" t="s">
        <v>83</v>
      </c>
    </row>
    <row r="31" spans="1:7" ht="15.75">
      <c r="A31" s="71" t="s">
        <v>152</v>
      </c>
      <c r="B31" s="73" t="s">
        <v>133</v>
      </c>
      <c r="C31" s="2" t="s">
        <v>74</v>
      </c>
      <c r="D31" s="2" t="s">
        <v>22</v>
      </c>
      <c r="E31" s="2" t="s">
        <v>79</v>
      </c>
      <c r="G31" s="67" t="s">
        <v>83</v>
      </c>
    </row>
    <row r="32" spans="1:7" ht="15.75">
      <c r="A32" s="71" t="s">
        <v>153</v>
      </c>
      <c r="B32" s="73" t="s">
        <v>172</v>
      </c>
      <c r="C32" s="2" t="s">
        <v>112</v>
      </c>
      <c r="D32" s="2" t="s">
        <v>113</v>
      </c>
      <c r="E32" s="2" t="s">
        <v>114</v>
      </c>
      <c r="G32" s="67" t="s">
        <v>116</v>
      </c>
    </row>
    <row r="33" spans="1:7" ht="15.75">
      <c r="A33" s="71" t="s">
        <v>154</v>
      </c>
      <c r="B33" s="73" t="s">
        <v>120</v>
      </c>
      <c r="C33" s="2" t="s">
        <v>111</v>
      </c>
      <c r="D33" s="2" t="s">
        <v>40</v>
      </c>
      <c r="E33" s="2" t="s">
        <v>110</v>
      </c>
      <c r="G33" s="67" t="s">
        <v>174</v>
      </c>
    </row>
    <row r="34" spans="1:7" ht="15.75">
      <c r="A34" s="71" t="s">
        <v>155</v>
      </c>
      <c r="B34" s="73" t="s">
        <v>172</v>
      </c>
      <c r="C34" s="2" t="s">
        <v>112</v>
      </c>
      <c r="D34" s="2" t="s">
        <v>54</v>
      </c>
      <c r="E34" s="2" t="s">
        <v>114</v>
      </c>
      <c r="G34" s="67" t="s">
        <v>116</v>
      </c>
    </row>
    <row r="35" spans="1:7" ht="15.75">
      <c r="A35" s="71" t="s">
        <v>156</v>
      </c>
      <c r="B35" s="72" t="s">
        <v>172</v>
      </c>
      <c r="C35" s="2" t="s">
        <v>112</v>
      </c>
      <c r="D35" s="2" t="s">
        <v>53</v>
      </c>
      <c r="E35" s="2" t="s">
        <v>114</v>
      </c>
      <c r="G35" s="67" t="s">
        <v>116</v>
      </c>
    </row>
    <row r="36" spans="1:7" ht="15.75">
      <c r="A36" s="71" t="s">
        <v>157</v>
      </c>
      <c r="B36" s="72" t="s">
        <v>133</v>
      </c>
      <c r="C36" s="2" t="s">
        <v>74</v>
      </c>
      <c r="D36" s="2" t="s">
        <v>18</v>
      </c>
      <c r="E36" s="2" t="s">
        <v>76</v>
      </c>
      <c r="G36" s="67" t="s">
        <v>83</v>
      </c>
    </row>
    <row r="37" spans="1:7" ht="15.75">
      <c r="A37" s="71" t="s">
        <v>158</v>
      </c>
      <c r="B37" s="72" t="s">
        <v>133</v>
      </c>
      <c r="C37" s="2" t="s">
        <v>65</v>
      </c>
      <c r="D37" s="2" t="s">
        <v>14</v>
      </c>
      <c r="E37" s="2" t="s">
        <v>66</v>
      </c>
      <c r="G37" s="67" t="s">
        <v>86</v>
      </c>
    </row>
    <row r="38" spans="1:7" ht="15.75">
      <c r="A38" s="71" t="s">
        <v>159</v>
      </c>
      <c r="B38" s="72" t="s">
        <v>133</v>
      </c>
      <c r="C38" s="2" t="s">
        <v>74</v>
      </c>
      <c r="D38" s="2" t="s">
        <v>19</v>
      </c>
      <c r="E38" s="2" t="s">
        <v>75</v>
      </c>
      <c r="G38" s="67" t="s">
        <v>83</v>
      </c>
    </row>
    <row r="39" spans="1:7" ht="15.75">
      <c r="A39" s="71" t="s">
        <v>162</v>
      </c>
      <c r="B39" s="72" t="s">
        <v>120</v>
      </c>
      <c r="C39" s="2" t="s">
        <v>107</v>
      </c>
      <c r="D39" s="2" t="s">
        <v>35</v>
      </c>
      <c r="E39" s="2" t="s">
        <v>96</v>
      </c>
      <c r="G39" s="67" t="s">
        <v>173</v>
      </c>
    </row>
    <row r="40" spans="1:7" ht="15.75">
      <c r="A40" s="71" t="s">
        <v>163</v>
      </c>
      <c r="B40" s="72" t="s">
        <v>172</v>
      </c>
      <c r="C40" s="2" t="s">
        <v>112</v>
      </c>
      <c r="D40" s="2" t="s">
        <v>50</v>
      </c>
      <c r="E40" s="2" t="s">
        <v>114</v>
      </c>
      <c r="G40" s="67" t="s">
        <v>116</v>
      </c>
    </row>
    <row r="41" spans="1:7" ht="15.75">
      <c r="A41" s="71" t="s">
        <v>164</v>
      </c>
      <c r="B41" s="72" t="s">
        <v>151</v>
      </c>
      <c r="C41" s="2" t="s">
        <v>93</v>
      </c>
      <c r="D41" s="69" t="s">
        <v>49</v>
      </c>
      <c r="E41" s="2" t="s">
        <v>96</v>
      </c>
      <c r="F41" s="2" t="s">
        <v>95</v>
      </c>
      <c r="G41" s="67" t="s">
        <v>94</v>
      </c>
    </row>
    <row r="42" spans="1:7" ht="15.75">
      <c r="A42" s="71" t="s">
        <v>165</v>
      </c>
      <c r="B42" s="72" t="s">
        <v>133</v>
      </c>
      <c r="C42" s="2" t="s">
        <v>72</v>
      </c>
      <c r="D42" s="2" t="s">
        <v>15</v>
      </c>
      <c r="E42" s="2" t="s">
        <v>73</v>
      </c>
      <c r="G42" s="67" t="s">
        <v>84</v>
      </c>
    </row>
    <row r="43" spans="1:7" ht="30">
      <c r="A43" s="71" t="s">
        <v>166</v>
      </c>
      <c r="B43" s="72" t="s">
        <v>120</v>
      </c>
      <c r="C43" s="2" t="s">
        <v>104</v>
      </c>
      <c r="D43" s="2" t="s">
        <v>31</v>
      </c>
      <c r="E43" s="2" t="s">
        <v>96</v>
      </c>
      <c r="F43" s="70" t="s">
        <v>105</v>
      </c>
      <c r="G43" s="67" t="s">
        <v>106</v>
      </c>
    </row>
    <row r="44" spans="1:7" ht="15.75">
      <c r="A44" s="71" t="s">
        <v>167</v>
      </c>
      <c r="B44" s="72" t="s">
        <v>151</v>
      </c>
      <c r="C44" s="2" t="s">
        <v>93</v>
      </c>
      <c r="D44" s="69" t="s">
        <v>43</v>
      </c>
      <c r="E44" s="2" t="s">
        <v>96</v>
      </c>
      <c r="F44" s="2" t="s">
        <v>95</v>
      </c>
      <c r="G44" s="67" t="s">
        <v>94</v>
      </c>
    </row>
    <row r="45" spans="1:7" ht="15.75">
      <c r="A45" s="71" t="s">
        <v>168</v>
      </c>
      <c r="B45" s="2" t="s">
        <v>147</v>
      </c>
      <c r="C45" s="2" t="s">
        <v>87</v>
      </c>
      <c r="D45" s="68" t="s">
        <v>88</v>
      </c>
    </row>
    <row r="46" spans="1:7" ht="15.75">
      <c r="A46" s="71" t="s">
        <v>169</v>
      </c>
      <c r="B46" s="2" t="s">
        <v>147</v>
      </c>
      <c r="C46" s="2" t="s">
        <v>89</v>
      </c>
      <c r="D46" s="68" t="s">
        <v>88</v>
      </c>
    </row>
    <row r="47" spans="1:7" ht="15.75">
      <c r="A47" s="71" t="s">
        <v>170</v>
      </c>
      <c r="B47" s="2" t="s">
        <v>172</v>
      </c>
      <c r="C47" s="2" t="s">
        <v>92</v>
      </c>
      <c r="D47" s="68" t="s">
        <v>88</v>
      </c>
    </row>
    <row r="48" spans="1:7" ht="15.75">
      <c r="A48" s="71" t="s">
        <v>171</v>
      </c>
      <c r="B48" s="2" t="s">
        <v>120</v>
      </c>
      <c r="C48" s="2" t="s">
        <v>99</v>
      </c>
      <c r="D48" s="68" t="s">
        <v>88</v>
      </c>
    </row>
  </sheetData>
  <hyperlinks>
    <hyperlink ref="G38" r:id="rId1"/>
    <hyperlink ref="G42" r:id="rId2"/>
    <hyperlink ref="G17" r:id="rId3"/>
    <hyperlink ref="G27" r:id="rId4"/>
    <hyperlink ref="G22" r:id="rId5"/>
    <hyperlink ref="G37" r:id="rId6"/>
    <hyperlink ref="G5" r:id="rId7"/>
    <hyperlink ref="G12" r:id="rId8"/>
    <hyperlink ref="G6" r:id="rId9"/>
    <hyperlink ref="G29" r:id="rId10"/>
    <hyperlink ref="G20" r:id="rId11"/>
    <hyperlink ref="G13" r:id="rId12"/>
    <hyperlink ref="G11" r:id="rId13"/>
    <hyperlink ref="G41" r:id="rId14"/>
    <hyperlink ref="G23" r:id="rId15"/>
    <hyperlink ref="G44" r:id="rId16"/>
    <hyperlink ref="G3" r:id="rId17"/>
    <hyperlink ref="G16" r:id="rId18"/>
    <hyperlink ref="G43" r:id="rId19"/>
    <hyperlink ref="G19" r:id="rId20"/>
    <hyperlink ref="G35" r:id="rId21"/>
    <hyperlink ref="G40:G44" r:id="rId22" display="sanja.hatvalic@donjimiholjac.hr"/>
    <hyperlink ref="G15" r:id="rId23"/>
    <hyperlink ref="G14" r:id="rId24"/>
    <hyperlink ref="G18" r:id="rId25"/>
    <hyperlink ref="G26" r:id="rId26"/>
    <hyperlink ref="G39" r:id="rId27"/>
    <hyperlink ref="G33" r:id="rId28"/>
    <hyperlink ref="G7" r:id="rId29"/>
    <hyperlink ref="G8" r:id="rId30"/>
    <hyperlink ref="G10" r:id="rId31"/>
    <hyperlink ref="G2" r:id="rId32"/>
  </hyperlinks>
  <pageMargins left="0.7" right="0.7" top="0.75" bottom="0.75" header="0.3" footer="0.3"/>
  <pageSetup paperSize="9" orientation="portrait" r:id="rId3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RASPORED</vt:lpstr>
      <vt:lpstr>ADRESE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2026-09-28T06:18:35Z</cp:lastPrinted>
  <dcterms:created xsi:type="dcterms:W3CDTF">2026-02-06T09:27:31Z</dcterms:created>
  <dcterms:modified xsi:type="dcterms:W3CDTF">2026-10-01T13:03:31Z</dcterms:modified>
</cp:coreProperties>
</file>