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RASPORED" sheetId="1" r:id="rId1"/>
  </sheets>
  <calcPr calcId="125725"/>
</workbook>
</file>

<file path=xl/calcChain.xml><?xml version="1.0" encoding="utf-8"?>
<calcChain xmlns="http://schemas.openxmlformats.org/spreadsheetml/2006/main">
  <c r="B6" i="1"/>
  <c r="B25" l="1"/>
  <c r="B26"/>
  <c r="B27"/>
  <c r="B28"/>
  <c r="B29"/>
  <c r="B30"/>
  <c r="B31"/>
  <c r="B32"/>
  <c r="B33"/>
  <c r="B34"/>
  <c r="B35"/>
  <c r="B7"/>
  <c r="B8"/>
  <c r="B9"/>
  <c r="B10"/>
  <c r="B11"/>
  <c r="B12"/>
  <c r="B13"/>
  <c r="B14"/>
  <c r="B15"/>
  <c r="B16"/>
  <c r="B17"/>
  <c r="B18"/>
  <c r="B19"/>
  <c r="B20"/>
  <c r="B21"/>
  <c r="B22"/>
  <c r="B23"/>
  <c r="B24"/>
</calcChain>
</file>

<file path=xl/sharedStrings.xml><?xml version="1.0" encoding="utf-8"?>
<sst xmlns="http://schemas.openxmlformats.org/spreadsheetml/2006/main" count="125" uniqueCount="64">
  <si>
    <t>MJESTO POLASKA</t>
  </si>
  <si>
    <t>MJESTO POVRATKA</t>
  </si>
  <si>
    <t>VRIJEME POLASKA</t>
  </si>
  <si>
    <t>VRIJEME POVRATKA</t>
  </si>
  <si>
    <t>Da-tum u mje-se-cu</t>
  </si>
  <si>
    <t>Dan u tjednu</t>
  </si>
  <si>
    <t>MJESEC</t>
  </si>
  <si>
    <t>MOBILNA AMBULANTA Dom zdravlja Osječko-baranjske županije</t>
  </si>
  <si>
    <t>Osijek, Park k. Petra Krešimira IV br.6</t>
  </si>
  <si>
    <t xml:space="preserve">                                         GODINA</t>
  </si>
  <si>
    <t>* POČETAK RADA MOBILNE AMBULANTE DZOBŽ 23.6.2026.</t>
  </si>
  <si>
    <t>VRIJEME</t>
  </si>
  <si>
    <t>ADRESA</t>
  </si>
  <si>
    <t>MANDIĆEVAC</t>
  </si>
  <si>
    <t>SLATNIK DRENJSKI</t>
  </si>
  <si>
    <t>TOMAŠANCI</t>
  </si>
  <si>
    <t>KORITNA</t>
  </si>
  <si>
    <t>MRZOVIĆ</t>
  </si>
  <si>
    <t>RATKOV DOL</t>
  </si>
  <si>
    <t>SLOBODNA VLAST</t>
  </si>
  <si>
    <t>MUSIĆ</t>
  </si>
  <si>
    <t>OVČARA</t>
  </si>
  <si>
    <t>PAUČJE</t>
  </si>
  <si>
    <t>MILINAC</t>
  </si>
  <si>
    <t>BREZNICA ĐAKOVAČKA</t>
  </si>
  <si>
    <t>MAJAR</t>
  </si>
  <si>
    <t>DOPSIN</t>
  </si>
  <si>
    <t>HRASTIN</t>
  </si>
  <si>
    <t>KOPAČEVO</t>
  </si>
  <si>
    <t>KOZJAK</t>
  </si>
  <si>
    <t>VARDARAC</t>
  </si>
  <si>
    <t>KARANAC</t>
  </si>
  <si>
    <t>KAMENAC</t>
  </si>
  <si>
    <t>KOTLINA</t>
  </si>
  <si>
    <t>SUZA</t>
  </si>
  <si>
    <t>MIRKOVAC</t>
  </si>
  <si>
    <t>BRANJIN VRH</t>
  </si>
  <si>
    <t>DRAŽ</t>
  </si>
  <si>
    <t>GAJIĆ</t>
  </si>
  <si>
    <t>PODOLJE</t>
  </si>
  <si>
    <t>BOCANJEVCI</t>
  </si>
  <si>
    <t>ZELČIN</t>
  </si>
  <si>
    <t>IVANOVCI</t>
  </si>
  <si>
    <t>MARJANČACI</t>
  </si>
  <si>
    <t>LADIMIREVCI</t>
  </si>
  <si>
    <t>HARKANOVCI</t>
  </si>
  <si>
    <t>NARD</t>
  </si>
  <si>
    <t>ŠAG</t>
  </si>
  <si>
    <t>SVETI ĐURAĐ</t>
  </si>
  <si>
    <t>PODRAVSKI PODGAJCI</t>
  </si>
  <si>
    <t>GOLINCI</t>
  </si>
  <si>
    <t>RAKITOVICA</t>
  </si>
  <si>
    <t>RADIKOVCI</t>
  </si>
  <si>
    <t>MIHOLJAČKI POREČ</t>
  </si>
  <si>
    <t>VRIJEME OD</t>
  </si>
  <si>
    <t>VRIJEME DO</t>
  </si>
  <si>
    <t>SILAŠ</t>
  </si>
  <si>
    <t>ADA</t>
  </si>
  <si>
    <t>PETROVA SLATINA</t>
  </si>
  <si>
    <t>KOPRIVNA</t>
  </si>
  <si>
    <t>ŠODOLOVCI</t>
  </si>
  <si>
    <t>PAULIN DVOR</t>
  </si>
  <si>
    <t>KOZARAC</t>
  </si>
  <si>
    <t>NOVI ČEMINAC</t>
  </si>
</sst>
</file>

<file path=xl/styles.xml><?xml version="1.0" encoding="utf-8"?>
<styleSheet xmlns="http://schemas.openxmlformats.org/spreadsheetml/2006/main">
  <numFmts count="1">
    <numFmt numFmtId="164" formatCode="0&quot;.&quot;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17"/>
      <name val="Arial Narrow"/>
      <family val="2"/>
      <charset val="238"/>
    </font>
    <font>
      <b/>
      <u/>
      <sz val="8"/>
      <color indexed="17"/>
      <name val="Arial Narrow"/>
      <family val="2"/>
    </font>
    <font>
      <b/>
      <u/>
      <sz val="8"/>
      <color indexed="8"/>
      <name val="Arial Narrow"/>
      <family val="2"/>
    </font>
    <font>
      <b/>
      <u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6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20" fontId="0" fillId="6" borderId="21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20" fontId="0" fillId="6" borderId="2" xfId="0" applyNumberForma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20" fontId="0" fillId="7" borderId="21" xfId="0" applyNumberForma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20" fontId="0" fillId="7" borderId="2" xfId="0" applyNumberFormat="1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20" fontId="0" fillId="8" borderId="21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20" fontId="0" fillId="8" borderId="2" xfId="0" applyNumberFormat="1" applyFill="1" applyBorder="1" applyAlignment="1">
      <alignment horizontal="center" vertical="center"/>
    </xf>
    <xf numFmtId="20" fontId="0" fillId="9" borderId="1" xfId="0" applyNumberFormat="1" applyFill="1" applyBorder="1" applyAlignment="1">
      <alignment horizontal="center" vertical="center"/>
    </xf>
    <xf numFmtId="20" fontId="0" fillId="9" borderId="21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20" fontId="0" fillId="9" borderId="2" xfId="0" applyNumberFormat="1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20" fontId="0" fillId="10" borderId="21" xfId="0" applyNumberForma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20" fontId="0" fillId="10" borderId="2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20" fontId="0" fillId="0" borderId="2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Obično" xfId="0" builtinId="0"/>
  </cellStyles>
  <dxfs count="3">
    <dxf>
      <font>
        <color rgb="FFFF00FF"/>
      </font>
    </dxf>
    <dxf>
      <font>
        <color rgb="FF3333FF"/>
      </font>
    </dxf>
    <dxf>
      <font>
        <color theme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topLeftCell="C1" workbookViewId="0">
      <selection activeCell="R35" sqref="R35"/>
    </sheetView>
  </sheetViews>
  <sheetFormatPr defaultRowHeight="15"/>
  <cols>
    <col min="1" max="1" width="6.5703125" style="2" bestFit="1" customWidth="1"/>
    <col min="2" max="2" width="11.5703125" style="4" bestFit="1" customWidth="1"/>
    <col min="3" max="3" width="17.28515625" style="2" bestFit="1" customWidth="1"/>
    <col min="4" max="4" width="34.42578125" style="2" bestFit="1" customWidth="1"/>
    <col min="5" max="6" width="11.7109375" style="2" bestFit="1" customWidth="1"/>
    <col min="7" max="7" width="13.28515625" style="2" bestFit="1" customWidth="1"/>
    <col min="8" max="8" width="8.5703125" style="2" bestFit="1" customWidth="1"/>
    <col min="9" max="9" width="11.7109375" style="2" bestFit="1" customWidth="1"/>
    <col min="10" max="10" width="20.85546875" style="2" bestFit="1" customWidth="1"/>
    <col min="11" max="11" width="8.5703125" style="2" bestFit="1" customWidth="1"/>
    <col min="12" max="12" width="11.7109375" style="2" bestFit="1" customWidth="1"/>
    <col min="13" max="13" width="21.85546875" style="2" bestFit="1" customWidth="1"/>
    <col min="14" max="14" width="8.5703125" style="2" bestFit="1" customWidth="1"/>
    <col min="15" max="15" width="11.7109375" style="2" bestFit="1" customWidth="1"/>
    <col min="16" max="16" width="12.7109375" style="2" bestFit="1" customWidth="1"/>
    <col min="17" max="17" width="34.42578125" style="2" bestFit="1" customWidth="1"/>
    <col min="18" max="18" width="18.85546875" style="2" bestFit="1" customWidth="1"/>
    <col min="19" max="16384" width="9.140625" style="2"/>
  </cols>
  <sheetData>
    <row r="1" spans="1:18">
      <c r="A1" s="74" t="s">
        <v>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/>
    </row>
    <row r="2" spans="1:18" ht="15.75" thickBot="1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9"/>
    </row>
    <row r="3" spans="1:18">
      <c r="A3" s="9"/>
      <c r="B3" s="10"/>
      <c r="C3" s="6" t="s">
        <v>6</v>
      </c>
      <c r="D3" s="72" t="s">
        <v>9</v>
      </c>
      <c r="E3" s="73"/>
      <c r="F3" s="61"/>
      <c r="L3" s="61"/>
      <c r="O3" s="61"/>
      <c r="P3" s="11"/>
      <c r="Q3" s="11"/>
      <c r="R3" s="12"/>
    </row>
    <row r="4" spans="1:18" ht="15.75" thickBot="1">
      <c r="A4" s="13"/>
      <c r="B4" s="14"/>
      <c r="C4" s="7">
        <v>11</v>
      </c>
      <c r="D4" s="8">
        <v>20</v>
      </c>
      <c r="E4" s="33">
        <v>26</v>
      </c>
      <c r="F4" s="60"/>
      <c r="L4" s="60"/>
      <c r="O4" s="60"/>
      <c r="P4" s="11"/>
      <c r="Q4" s="15"/>
      <c r="R4" s="16"/>
    </row>
    <row r="5" spans="1:18" s="25" customFormat="1" ht="38.25">
      <c r="A5" s="21" t="s">
        <v>4</v>
      </c>
      <c r="B5" s="22" t="s">
        <v>5</v>
      </c>
      <c r="C5" s="23" t="s">
        <v>2</v>
      </c>
      <c r="D5" s="63" t="s">
        <v>0</v>
      </c>
      <c r="E5" s="64" t="s">
        <v>54</v>
      </c>
      <c r="F5" s="62" t="s">
        <v>55</v>
      </c>
      <c r="G5" s="65" t="s">
        <v>12</v>
      </c>
      <c r="H5" s="65" t="s">
        <v>11</v>
      </c>
      <c r="I5" s="62" t="s">
        <v>55</v>
      </c>
      <c r="J5" s="65" t="s">
        <v>12</v>
      </c>
      <c r="K5" s="65" t="s">
        <v>11</v>
      </c>
      <c r="L5" s="62" t="s">
        <v>55</v>
      </c>
      <c r="M5" s="23" t="s">
        <v>12</v>
      </c>
      <c r="N5" s="23" t="s">
        <v>11</v>
      </c>
      <c r="O5" s="62" t="s">
        <v>55</v>
      </c>
      <c r="P5" s="23" t="s">
        <v>12</v>
      </c>
      <c r="Q5" s="30" t="s">
        <v>1</v>
      </c>
      <c r="R5" s="24" t="s">
        <v>3</v>
      </c>
    </row>
    <row r="6" spans="1:18">
      <c r="A6" s="1">
        <v>1</v>
      </c>
      <c r="B6" s="5" t="str">
        <f>IF(ISERROR(SEARCH(".",TEXT(CONCATENATE(A6,".",$C$4,".20",$E$4),"dddd"))),TEXT(CONCATENATE(A6,".",$C$4,".20",$E$4),"dddd"),TEXT(CONCATENATE(A6-7,".",$C$4,".20",#REF!),"dddd"))</f>
        <v>nedjelja</v>
      </c>
      <c r="C6" s="26"/>
      <c r="D6" s="66"/>
      <c r="E6" s="67"/>
      <c r="F6" s="68"/>
      <c r="G6" s="69"/>
      <c r="H6" s="70"/>
      <c r="I6" s="70"/>
      <c r="J6" s="69"/>
      <c r="K6" s="69"/>
      <c r="L6" s="71"/>
      <c r="M6" s="3"/>
      <c r="N6" s="3"/>
      <c r="O6" s="31"/>
      <c r="P6" s="17"/>
      <c r="Q6" s="31"/>
      <c r="R6" s="28"/>
    </row>
    <row r="7" spans="1:18">
      <c r="A7" s="1">
        <v>2</v>
      </c>
      <c r="B7" s="5" t="str">
        <f>IF(ISERROR(SEARCH(".",TEXT(CONCATENATE(A7,".",$C$4,".20",$E$4),"dddd"))),TEXT(CONCATENATE(A7,".",$C$4,".20",$E$4),"dddd"),TEXT(CONCATENATE(A7-7,".",$C$4,".20",#REF!),"dddd"))</f>
        <v>ponedjeljak</v>
      </c>
      <c r="C7" s="26">
        <v>0.30208333333333331</v>
      </c>
      <c r="D7" s="17" t="s">
        <v>8</v>
      </c>
      <c r="E7" s="47">
        <v>0.33333333333333331</v>
      </c>
      <c r="F7" s="48">
        <v>0.41666666666666669</v>
      </c>
      <c r="G7" s="49" t="s">
        <v>28</v>
      </c>
      <c r="H7" s="50">
        <v>0.44791666666666669</v>
      </c>
      <c r="I7" s="50">
        <v>0.48958333333333331</v>
      </c>
      <c r="J7" s="49" t="s">
        <v>29</v>
      </c>
      <c r="K7" s="50">
        <v>0.5</v>
      </c>
      <c r="L7" s="48">
        <v>0.58333333333333337</v>
      </c>
      <c r="M7" s="49" t="s">
        <v>30</v>
      </c>
      <c r="N7" s="3"/>
      <c r="O7" s="37"/>
      <c r="P7" s="17"/>
      <c r="Q7" s="31" t="s">
        <v>8</v>
      </c>
      <c r="R7" s="28">
        <v>0.625</v>
      </c>
    </row>
    <row r="8" spans="1:18">
      <c r="A8" s="1">
        <v>3</v>
      </c>
      <c r="B8" s="5" t="str">
        <f>IF(ISERROR(SEARCH(".",TEXT(CONCATENATE(A8,".",$C$4,".20",$E$4),"dddd"))),TEXT(CONCATENATE(A8,".",$C$4,".20",$E$4),"dddd"),TEXT(CONCATENATE(A8-7,".",$C$4,".20",#REF!),"dddd"))</f>
        <v>utorak</v>
      </c>
      <c r="C8" s="26">
        <v>0.30208333333333331</v>
      </c>
      <c r="D8" s="17" t="s">
        <v>8</v>
      </c>
      <c r="E8" s="51">
        <v>0.33333333333333331</v>
      </c>
      <c r="F8" s="52">
        <v>0.375</v>
      </c>
      <c r="G8" s="53" t="s">
        <v>45</v>
      </c>
      <c r="H8" s="54">
        <v>0.38541666666666669</v>
      </c>
      <c r="I8" s="54">
        <v>0.41666666666666669</v>
      </c>
      <c r="J8" s="53" t="s">
        <v>41</v>
      </c>
      <c r="K8" s="54">
        <v>0.44791666666666669</v>
      </c>
      <c r="L8" s="52">
        <v>0.51041666666666663</v>
      </c>
      <c r="M8" s="53" t="s">
        <v>42</v>
      </c>
      <c r="N8" s="54">
        <v>0.52083333333333337</v>
      </c>
      <c r="O8" s="52">
        <v>0.58333333333333337</v>
      </c>
      <c r="P8" s="55" t="s">
        <v>43</v>
      </c>
      <c r="Q8" s="31" t="s">
        <v>8</v>
      </c>
      <c r="R8" s="28">
        <v>0.625</v>
      </c>
    </row>
    <row r="9" spans="1:18">
      <c r="A9" s="1">
        <v>4</v>
      </c>
      <c r="B9" s="5" t="str">
        <f>IF(ISERROR(SEARCH(".",TEXT(CONCATENATE(A9,".",$C$4,".20",$E$4),"dddd"))),TEXT(CONCATENATE(A9,".",$C$4,".20",$E$4),"dddd"),TEXT(CONCATENATE(A9-7,".",$C$4,".20",#REF!),"dddd"))</f>
        <v>srijeda</v>
      </c>
      <c r="C9" s="26">
        <v>0.30208333333333331</v>
      </c>
      <c r="D9" s="17" t="s">
        <v>8</v>
      </c>
      <c r="E9" s="56">
        <v>0.33333333333333331</v>
      </c>
      <c r="F9" s="57">
        <v>0.41666666666666669</v>
      </c>
      <c r="G9" s="58" t="s">
        <v>48</v>
      </c>
      <c r="H9" s="59">
        <v>0.44791666666666669</v>
      </c>
      <c r="I9" s="59">
        <v>0.58333333333333337</v>
      </c>
      <c r="J9" s="58" t="s">
        <v>49</v>
      </c>
      <c r="K9" s="3"/>
      <c r="L9" s="37"/>
      <c r="M9" s="3"/>
      <c r="N9" s="3"/>
      <c r="O9" s="37"/>
      <c r="P9" s="17"/>
      <c r="Q9" s="31" t="s">
        <v>8</v>
      </c>
      <c r="R9" s="28">
        <v>0.625</v>
      </c>
    </row>
    <row r="10" spans="1:18">
      <c r="A10" s="1">
        <v>5</v>
      </c>
      <c r="B10" s="5" t="str">
        <f>IF(ISERROR(SEARCH(".",TEXT(CONCATENATE(A10,".",$C$4,".20",$E$4),"dddd"))),TEXT(CONCATENATE(A10,".",$C$4,".20",$E$4),"dddd"),TEXT(CONCATENATE(A10-7,".",$C$4,".20",#REF!),"dddd"))</f>
        <v>četvrtak</v>
      </c>
      <c r="C10" s="26">
        <v>0.30208333333333331</v>
      </c>
      <c r="D10" s="17" t="s">
        <v>8</v>
      </c>
      <c r="E10" s="38">
        <v>0.33333333333333331</v>
      </c>
      <c r="F10" s="39">
        <v>0.41666666666666669</v>
      </c>
      <c r="G10" s="40" t="s">
        <v>13</v>
      </c>
      <c r="H10" s="41">
        <v>0.44791666666666669</v>
      </c>
      <c r="I10" s="41">
        <v>0.53125</v>
      </c>
      <c r="J10" s="40" t="s">
        <v>14</v>
      </c>
      <c r="K10" s="41">
        <v>0.54166666666666663</v>
      </c>
      <c r="L10" s="39">
        <v>0.58333333333333337</v>
      </c>
      <c r="M10" s="40" t="s">
        <v>15</v>
      </c>
      <c r="N10" s="3"/>
      <c r="O10" s="37"/>
      <c r="P10" s="17"/>
      <c r="Q10" s="31" t="s">
        <v>8</v>
      </c>
      <c r="R10" s="28">
        <v>0.625</v>
      </c>
    </row>
    <row r="11" spans="1:18">
      <c r="A11" s="1">
        <v>6</v>
      </c>
      <c r="B11" s="5" t="str">
        <f>IF(ISERROR(SEARCH(".",TEXT(CONCATENATE(A11,".",$C$4,".20",$E$4),"dddd"))),TEXT(CONCATENATE(A11,".",$C$4,".20",$E$4),"dddd"),TEXT(CONCATENATE(A11-7,".",$C$4,".20",#REF!),"dddd"))</f>
        <v>petak</v>
      </c>
      <c r="C11" s="26">
        <v>0.30208333333333331</v>
      </c>
      <c r="D11" s="17" t="s">
        <v>8</v>
      </c>
      <c r="E11" s="43">
        <v>0.33333333333333331</v>
      </c>
      <c r="F11" s="44">
        <v>0.41666666666666669</v>
      </c>
      <c r="G11" s="45" t="s">
        <v>26</v>
      </c>
      <c r="H11" s="46">
        <v>0.44791666666666669</v>
      </c>
      <c r="I11" s="46">
        <v>0.58333333333333337</v>
      </c>
      <c r="J11" s="45" t="s">
        <v>27</v>
      </c>
      <c r="K11" s="70"/>
      <c r="L11" s="68"/>
      <c r="M11" s="69"/>
      <c r="N11" s="3"/>
      <c r="O11" s="37"/>
      <c r="P11" s="17"/>
      <c r="Q11" s="31" t="s">
        <v>8</v>
      </c>
      <c r="R11" s="28">
        <v>0.625</v>
      </c>
    </row>
    <row r="12" spans="1:18">
      <c r="A12" s="1">
        <v>7</v>
      </c>
      <c r="B12" s="5" t="str">
        <f>IF(ISERROR(SEARCH(".",TEXT(CONCATENATE(A12,".",$C$4,".20",$E$4),"dddd"))),TEXT(CONCATENATE(A12,".",$C$4,".20",$E$4),"dddd"),TEXT(CONCATENATE(A12-7,".",$C$4,".20",#REF!),"dddd"))</f>
        <v>subota</v>
      </c>
      <c r="C12" s="3"/>
      <c r="D12" s="17"/>
      <c r="E12" s="34"/>
      <c r="F12" s="31"/>
      <c r="G12" s="3"/>
      <c r="H12" s="3"/>
      <c r="I12" s="3"/>
      <c r="J12" s="3"/>
      <c r="K12" s="3"/>
      <c r="L12" s="31"/>
      <c r="M12" s="3"/>
      <c r="N12" s="3"/>
      <c r="O12" s="31"/>
      <c r="P12" s="17"/>
      <c r="Q12" s="31"/>
      <c r="R12" s="17"/>
    </row>
    <row r="13" spans="1:18">
      <c r="A13" s="1">
        <v>8</v>
      </c>
      <c r="B13" s="5" t="str">
        <f>IF(ISERROR(SEARCH(".",TEXT(CONCATENATE(A13,".",$C$4,".20",$E$4),"dddd"))),TEXT(CONCATENATE(A13,".",$C$4,".20",$E$4),"dddd"),TEXT(CONCATENATE(A13-7,".",$C$4,".20",#REF!),"dddd"))</f>
        <v>nedjelja</v>
      </c>
      <c r="C13" s="3"/>
      <c r="D13" s="17"/>
      <c r="E13" s="34"/>
      <c r="F13" s="31"/>
      <c r="G13" s="3"/>
      <c r="H13" s="3"/>
      <c r="I13" s="3"/>
      <c r="J13" s="3"/>
      <c r="K13" s="3"/>
      <c r="L13" s="31"/>
      <c r="M13" s="3"/>
      <c r="N13" s="3"/>
      <c r="O13" s="31"/>
      <c r="P13" s="17"/>
      <c r="Q13" s="31"/>
      <c r="R13" s="17"/>
    </row>
    <row r="14" spans="1:18">
      <c r="A14" s="1">
        <v>9</v>
      </c>
      <c r="B14" s="5" t="str">
        <f>IF(ISERROR(SEARCH(".",TEXT(CONCATENATE(A14,".",$C$4,".20",$E$4),"dddd"))),TEXT(CONCATENATE(A14,".",$C$4,".20",$E$4),"dddd"),TEXT(CONCATENATE(A14-7,".",$C$4,".20",#REF!),"dddd"))</f>
        <v>ponedjeljak</v>
      </c>
      <c r="C14" s="26">
        <v>0.30208333333333331</v>
      </c>
      <c r="D14" s="17" t="s">
        <v>8</v>
      </c>
      <c r="E14" s="47">
        <v>0.33333333333333331</v>
      </c>
      <c r="F14" s="48">
        <v>0.41666666666666669</v>
      </c>
      <c r="G14" s="49" t="s">
        <v>31</v>
      </c>
      <c r="H14" s="50">
        <v>0.44791666666666669</v>
      </c>
      <c r="I14" s="50">
        <v>0.5</v>
      </c>
      <c r="J14" s="49" t="s">
        <v>32</v>
      </c>
      <c r="K14" s="50">
        <v>0.52083333333333337</v>
      </c>
      <c r="L14" s="48">
        <v>0.58333333333333337</v>
      </c>
      <c r="M14" s="49" t="s">
        <v>33</v>
      </c>
      <c r="N14" s="3"/>
      <c r="O14" s="31"/>
      <c r="P14" s="17"/>
      <c r="Q14" s="31" t="s">
        <v>8</v>
      </c>
      <c r="R14" s="28">
        <v>0.625</v>
      </c>
    </row>
    <row r="15" spans="1:18">
      <c r="A15" s="1">
        <v>10</v>
      </c>
      <c r="B15" s="5" t="str">
        <f>IF(ISERROR(SEARCH(".",TEXT(CONCATENATE(A15,".",$C$4,".20",$E$4),"dddd"))),TEXT(CONCATENATE(A15,".",$C$4,".20",$E$4),"dddd"),TEXT(CONCATENATE(A15-7,".",$C$4,".20",#REF!),"dddd"))</f>
        <v>utorak</v>
      </c>
      <c r="C15" s="26">
        <v>0.30208333333333331</v>
      </c>
      <c r="D15" s="17" t="s">
        <v>8</v>
      </c>
      <c r="E15" s="51">
        <v>0.33333333333333331</v>
      </c>
      <c r="F15" s="52">
        <v>0.41666666666666669</v>
      </c>
      <c r="G15" s="53" t="s">
        <v>46</v>
      </c>
      <c r="H15" s="54">
        <v>0.44791666666666669</v>
      </c>
      <c r="I15" s="54">
        <v>0.52083333333333337</v>
      </c>
      <c r="J15" s="53" t="s">
        <v>40</v>
      </c>
      <c r="K15" s="54">
        <v>0.53125</v>
      </c>
      <c r="L15" s="52">
        <v>0.58333333333333337</v>
      </c>
      <c r="M15" s="53" t="s">
        <v>47</v>
      </c>
      <c r="N15" s="70"/>
      <c r="O15" s="68"/>
      <c r="P15" s="66"/>
      <c r="Q15" s="31" t="s">
        <v>8</v>
      </c>
      <c r="R15" s="28">
        <v>0.625</v>
      </c>
    </row>
    <row r="16" spans="1:18">
      <c r="A16" s="1">
        <v>11</v>
      </c>
      <c r="B16" s="5" t="str">
        <f>IF(ISERROR(SEARCH(".",TEXT(CONCATENATE(A16,".",$C$4,".20",$E$4),"dddd"))),TEXT(CONCATENATE(A16,".",$C$4,".20",$E$4),"dddd"),TEXT(CONCATENATE(A16-7,".",$C$4,".20",#REF!),"dddd"))</f>
        <v>srijeda</v>
      </c>
      <c r="C16" s="26">
        <v>0.30208333333333331</v>
      </c>
      <c r="D16" s="17" t="s">
        <v>8</v>
      </c>
      <c r="E16" s="56">
        <v>0.33333333333333331</v>
      </c>
      <c r="F16" s="57">
        <v>0.39583333333333331</v>
      </c>
      <c r="G16" s="58" t="s">
        <v>50</v>
      </c>
      <c r="H16" s="59">
        <v>0.40625</v>
      </c>
      <c r="I16" s="59">
        <v>0.48958333333333331</v>
      </c>
      <c r="J16" s="58" t="s">
        <v>51</v>
      </c>
      <c r="K16" s="59">
        <v>0.5</v>
      </c>
      <c r="L16" s="57">
        <v>0.58333333333333337</v>
      </c>
      <c r="M16" s="58" t="s">
        <v>52</v>
      </c>
      <c r="N16" s="3"/>
      <c r="O16" s="31"/>
      <c r="P16" s="17"/>
      <c r="Q16" s="31" t="s">
        <v>8</v>
      </c>
      <c r="R16" s="28">
        <v>0.625</v>
      </c>
    </row>
    <row r="17" spans="1:18">
      <c r="A17" s="1">
        <v>12</v>
      </c>
      <c r="B17" s="5" t="str">
        <f>IF(ISERROR(SEARCH(".",TEXT(CONCATENATE(A17,".",$C$4,".20",$E$4),"dddd"))),TEXT(CONCATENATE(A17,".",$C$4,".20",$E$4),"dddd"),TEXT(CONCATENATE(A17-7,".",$C$4,".20",#REF!),"dddd"))</f>
        <v>četvrtak</v>
      </c>
      <c r="C17" s="26">
        <v>0.30208333333333331</v>
      </c>
      <c r="D17" s="17" t="s">
        <v>8</v>
      </c>
      <c r="E17" s="38">
        <v>0.33333333333333331</v>
      </c>
      <c r="F17" s="39">
        <v>0.375</v>
      </c>
      <c r="G17" s="40" t="s">
        <v>18</v>
      </c>
      <c r="H17" s="41">
        <v>0.38541666666666669</v>
      </c>
      <c r="I17" s="41">
        <v>0.41666666666666669</v>
      </c>
      <c r="J17" s="40" t="s">
        <v>19</v>
      </c>
      <c r="K17" s="41">
        <v>0.44791666666666669</v>
      </c>
      <c r="L17" s="39">
        <v>0.51041666666666663</v>
      </c>
      <c r="M17" s="40" t="s">
        <v>20</v>
      </c>
      <c r="N17" s="41">
        <v>0.52083333333333337</v>
      </c>
      <c r="O17" s="39">
        <v>0.58333333333333337</v>
      </c>
      <c r="P17" s="42" t="s">
        <v>21</v>
      </c>
      <c r="Q17" s="31" t="s">
        <v>8</v>
      </c>
      <c r="R17" s="28">
        <v>0.625</v>
      </c>
    </row>
    <row r="18" spans="1:18">
      <c r="A18" s="1">
        <v>13</v>
      </c>
      <c r="B18" s="5" t="str">
        <f>IF(ISERROR(SEARCH(".",TEXT(CONCATENATE(A18,".",$C$4,".20",$E$4),"dddd"))),TEXT(CONCATENATE(A18,".",$C$4,".20",$E$4),"dddd"),TEXT(CONCATENATE(A18-7,".",$C$4,".20",#REF!),"dddd"))</f>
        <v>petak</v>
      </c>
      <c r="C18" s="26">
        <v>0.30208333333333331</v>
      </c>
      <c r="D18" s="17" t="s">
        <v>8</v>
      </c>
      <c r="E18" s="43">
        <v>0.33333333333333331</v>
      </c>
      <c r="F18" s="44">
        <v>0.41666666666666669</v>
      </c>
      <c r="G18" s="45" t="s">
        <v>56</v>
      </c>
      <c r="H18" s="46">
        <v>0.45833333333333331</v>
      </c>
      <c r="I18" s="46">
        <v>0.5</v>
      </c>
      <c r="J18" s="45" t="s">
        <v>57</v>
      </c>
      <c r="K18" s="46">
        <v>0.51041666666666663</v>
      </c>
      <c r="L18" s="44">
        <v>0.58333333333333337</v>
      </c>
      <c r="M18" s="45" t="s">
        <v>58</v>
      </c>
      <c r="N18" s="3"/>
      <c r="O18" s="31"/>
      <c r="P18" s="17"/>
      <c r="Q18" s="31" t="s">
        <v>8</v>
      </c>
      <c r="R18" s="28">
        <v>0.625</v>
      </c>
    </row>
    <row r="19" spans="1:18">
      <c r="A19" s="1">
        <v>14</v>
      </c>
      <c r="B19" s="5" t="str">
        <f>IF(ISERROR(SEARCH(".",TEXT(CONCATENATE(A19,".",$C$4,".20",$E$4),"dddd"))),TEXT(CONCATENATE(A19,".",$C$4,".20",$E$4),"dddd"),TEXT(CONCATENATE(A19-7,".",$C$4,".20",#REF!),"dddd"))</f>
        <v>subota</v>
      </c>
      <c r="C19" s="3"/>
      <c r="D19" s="17"/>
      <c r="E19" s="34"/>
      <c r="F19" s="31"/>
      <c r="G19" s="3"/>
      <c r="H19" s="3"/>
      <c r="I19" s="3"/>
      <c r="J19" s="3"/>
      <c r="K19" s="3"/>
      <c r="L19" s="31"/>
      <c r="M19" s="3"/>
      <c r="N19" s="3"/>
      <c r="O19" s="31"/>
      <c r="P19" s="17"/>
      <c r="Q19" s="31"/>
      <c r="R19" s="17"/>
    </row>
    <row r="20" spans="1:18">
      <c r="A20" s="1">
        <v>15</v>
      </c>
      <c r="B20" s="5" t="str">
        <f>IF(ISERROR(SEARCH(".",TEXT(CONCATENATE(A20,".",$C$4,".20",$E$4),"dddd"))),TEXT(CONCATENATE(A20,".",$C$4,".20",$E$4),"dddd"),TEXT(CONCATENATE(A20-7,".",$C$4,".20",#REF!),"dddd"))</f>
        <v>nedjelja</v>
      </c>
      <c r="C20" s="3"/>
      <c r="D20" s="17"/>
      <c r="E20" s="34"/>
      <c r="F20" s="31"/>
      <c r="G20" s="3"/>
      <c r="H20" s="3"/>
      <c r="I20" s="3"/>
      <c r="J20" s="3"/>
      <c r="K20" s="3"/>
      <c r="L20" s="31"/>
      <c r="M20" s="3"/>
      <c r="N20" s="3"/>
      <c r="O20" s="31"/>
      <c r="P20" s="17"/>
      <c r="Q20" s="31"/>
      <c r="R20" s="17"/>
    </row>
    <row r="21" spans="1:18">
      <c r="A21" s="1">
        <v>16</v>
      </c>
      <c r="B21" s="5" t="str">
        <f>IF(ISERROR(SEARCH(".",TEXT(CONCATENATE(A21,".",$C$4,".20",$E$4),"dddd"))),TEXT(CONCATENATE(A21,".",$C$4,".20",$E$4),"dddd"),TEXT(CONCATENATE(A21-7,".",$C$4,".20",#REF!),"dddd"))</f>
        <v>ponedjeljak</v>
      </c>
      <c r="C21" s="26">
        <v>0.30208333333333331</v>
      </c>
      <c r="D21" s="17" t="s">
        <v>8</v>
      </c>
      <c r="E21" s="47">
        <v>0.33333333333333331</v>
      </c>
      <c r="F21" s="48">
        <v>0.375</v>
      </c>
      <c r="G21" s="49" t="s">
        <v>34</v>
      </c>
      <c r="H21" s="50">
        <v>0.38541666666666669</v>
      </c>
      <c r="I21" s="50">
        <v>0.51041666666666663</v>
      </c>
      <c r="J21" s="49" t="s">
        <v>35</v>
      </c>
      <c r="K21" s="50">
        <v>0.52083333333333337</v>
      </c>
      <c r="L21" s="48">
        <v>0.58333333333333337</v>
      </c>
      <c r="M21" s="49" t="s">
        <v>36</v>
      </c>
      <c r="N21" s="3"/>
      <c r="O21" s="31"/>
      <c r="P21" s="17"/>
      <c r="Q21" s="31" t="s">
        <v>8</v>
      </c>
      <c r="R21" s="28">
        <v>0.625</v>
      </c>
    </row>
    <row r="22" spans="1:18">
      <c r="A22" s="1">
        <v>17</v>
      </c>
      <c r="B22" s="5" t="str">
        <f>IF(ISERROR(SEARCH(".",TEXT(CONCATENATE(A22,".",$C$4,".20",$E$4),"dddd"))),TEXT(CONCATENATE(A22,".",$C$4,".20",$E$4),"dddd"),TEXT(CONCATENATE(A22-7,".",$C$4,".20",#REF!),"dddd"))</f>
        <v>utorak</v>
      </c>
      <c r="C22" s="26">
        <v>0.30208333333333331</v>
      </c>
      <c r="D22" s="17" t="s">
        <v>8</v>
      </c>
      <c r="E22" s="51">
        <v>0.33333333333333331</v>
      </c>
      <c r="F22" s="52">
        <v>0.375</v>
      </c>
      <c r="G22" s="53" t="s">
        <v>45</v>
      </c>
      <c r="H22" s="54">
        <v>0.38541666666666669</v>
      </c>
      <c r="I22" s="54">
        <v>0.54166666666666663</v>
      </c>
      <c r="J22" s="53" t="s">
        <v>41</v>
      </c>
      <c r="K22" s="54">
        <v>0.54166666666666663</v>
      </c>
      <c r="L22" s="52">
        <v>0.58333333333333337</v>
      </c>
      <c r="M22" s="53" t="s">
        <v>42</v>
      </c>
      <c r="N22" s="70"/>
      <c r="O22" s="68"/>
      <c r="P22" s="66"/>
      <c r="Q22" s="31" t="s">
        <v>8</v>
      </c>
      <c r="R22" s="28">
        <v>0.625</v>
      </c>
    </row>
    <row r="23" spans="1:18">
      <c r="A23" s="1">
        <v>18</v>
      </c>
      <c r="B23" s="5" t="str">
        <f>IF(ISERROR(SEARCH(".",TEXT(CONCATENATE(A23,".",$C$4,".20",$E$4),"dddd"))),TEXT(CONCATENATE(A23,".",$C$4,".20",$E$4),"dddd"),TEXT(CONCATENATE(A23-7,".",$C$4,".20",E3),"dddd"))</f>
        <v>srijeda</v>
      </c>
      <c r="C23" s="26">
        <v>0.30208333333333331</v>
      </c>
      <c r="D23" s="17" t="s">
        <v>8</v>
      </c>
      <c r="E23" s="56">
        <v>0.33333333333333331</v>
      </c>
      <c r="F23" s="57">
        <v>0.41666666666666669</v>
      </c>
      <c r="G23" s="58" t="s">
        <v>48</v>
      </c>
      <c r="H23" s="59">
        <v>0.44791666666666669</v>
      </c>
      <c r="I23" s="59">
        <v>0.58333333333333337</v>
      </c>
      <c r="J23" s="58" t="s">
        <v>49</v>
      </c>
      <c r="K23" s="3"/>
      <c r="L23" s="31"/>
      <c r="M23" s="3"/>
      <c r="N23" s="3"/>
      <c r="O23" s="31"/>
      <c r="P23" s="17"/>
      <c r="Q23" s="31" t="s">
        <v>8</v>
      </c>
      <c r="R23" s="28">
        <v>0.625</v>
      </c>
    </row>
    <row r="24" spans="1:18">
      <c r="A24" s="1">
        <v>19</v>
      </c>
      <c r="B24" s="5" t="str">
        <f>IF(ISERROR(SEARCH(".",TEXT(CONCATENATE(A24,".",$C$4,".20",$E$4),"dddd"))),TEXT(CONCATENATE(A24,".",$C$4,".20",$E$4),"dddd"),TEXT(CONCATENATE(A24-7,".",$C$4,".20",E4),"dddd"))</f>
        <v>četvrtak</v>
      </c>
      <c r="C24" s="26">
        <v>0.30208333333333331</v>
      </c>
      <c r="D24" s="17" t="s">
        <v>8</v>
      </c>
      <c r="E24" s="38">
        <v>0.33333333333333331</v>
      </c>
      <c r="F24" s="39">
        <v>0.375</v>
      </c>
      <c r="G24" s="40" t="s">
        <v>22</v>
      </c>
      <c r="H24" s="41">
        <v>0.38541666666666669</v>
      </c>
      <c r="I24" s="41">
        <v>0.41666666666666669</v>
      </c>
      <c r="J24" s="40" t="s">
        <v>23</v>
      </c>
      <c r="K24" s="41">
        <v>0.44791666666666669</v>
      </c>
      <c r="L24" s="39">
        <v>0.51041666666666663</v>
      </c>
      <c r="M24" s="40" t="s">
        <v>24</v>
      </c>
      <c r="N24" s="41">
        <v>0.52083333333333337</v>
      </c>
      <c r="O24" s="39">
        <v>0.58333333333333337</v>
      </c>
      <c r="P24" s="42" t="s">
        <v>25</v>
      </c>
      <c r="Q24" s="31" t="s">
        <v>8</v>
      </c>
      <c r="R24" s="28">
        <v>0.625</v>
      </c>
    </row>
    <row r="25" spans="1:18">
      <c r="A25" s="1">
        <v>20</v>
      </c>
      <c r="B25" s="5" t="str">
        <f t="shared" ref="B25:B35" si="0">IF(ISERROR(SEARCH(".",TEXT(CONCATENATE(A25,".",$C$4,".20",$E$4),"dddd"))),TEXT(CONCATENATE(A25,".",$C$4,".20",$E$4),"dddd"),TEXT(CONCATENATE(A25-7,".",$C$4,".20",C5),"dddd"))</f>
        <v>petak</v>
      </c>
      <c r="C25" s="26">
        <v>0.30208333333333331</v>
      </c>
      <c r="D25" s="17" t="s">
        <v>8</v>
      </c>
      <c r="E25" s="43">
        <v>0.33333333333333331</v>
      </c>
      <c r="F25" s="44">
        <v>0.41666666666666669</v>
      </c>
      <c r="G25" s="45" t="s">
        <v>59</v>
      </c>
      <c r="H25" s="46">
        <v>0.45833333333333331</v>
      </c>
      <c r="I25" s="46">
        <v>0.5</v>
      </c>
      <c r="J25" s="45" t="s">
        <v>60</v>
      </c>
      <c r="K25" s="46">
        <v>0.51041666666666663</v>
      </c>
      <c r="L25" s="44">
        <v>0.58333333333333337</v>
      </c>
      <c r="M25" s="45" t="s">
        <v>61</v>
      </c>
      <c r="N25" s="3"/>
      <c r="O25" s="31"/>
      <c r="P25" s="17"/>
      <c r="Q25" s="31" t="s">
        <v>8</v>
      </c>
      <c r="R25" s="28">
        <v>0.625</v>
      </c>
    </row>
    <row r="26" spans="1:18">
      <c r="A26" s="1">
        <v>21</v>
      </c>
      <c r="B26" s="5" t="str">
        <f t="shared" si="0"/>
        <v>subota</v>
      </c>
      <c r="C26" s="3"/>
      <c r="D26" s="17"/>
      <c r="E26" s="34"/>
      <c r="F26" s="31"/>
      <c r="G26" s="3"/>
      <c r="H26" s="3"/>
      <c r="I26" s="3"/>
      <c r="J26" s="3"/>
      <c r="K26" s="3"/>
      <c r="L26" s="31"/>
      <c r="M26" s="3"/>
      <c r="N26" s="3"/>
      <c r="O26" s="31"/>
      <c r="P26" s="17"/>
      <c r="Q26" s="31"/>
      <c r="R26" s="17"/>
    </row>
    <row r="27" spans="1:18">
      <c r="A27" s="1">
        <v>22</v>
      </c>
      <c r="B27" s="5" t="str">
        <f t="shared" si="0"/>
        <v>nedjelja</v>
      </c>
      <c r="C27" s="3"/>
      <c r="D27" s="17"/>
      <c r="E27" s="34"/>
      <c r="F27" s="31"/>
      <c r="G27" s="3"/>
      <c r="H27" s="3"/>
      <c r="I27" s="3"/>
      <c r="J27" s="3"/>
      <c r="K27" s="3"/>
      <c r="L27" s="31"/>
      <c r="M27" s="3"/>
      <c r="N27" s="3"/>
      <c r="O27" s="31"/>
      <c r="P27" s="17"/>
      <c r="Q27" s="31"/>
      <c r="R27" s="17"/>
    </row>
    <row r="28" spans="1:18">
      <c r="A28" s="1">
        <v>23</v>
      </c>
      <c r="B28" s="5" t="str">
        <f t="shared" si="0"/>
        <v>ponedjeljak</v>
      </c>
      <c r="C28" s="26">
        <v>0.30208333333333331</v>
      </c>
      <c r="D28" s="17" t="s">
        <v>8</v>
      </c>
      <c r="E28" s="47">
        <v>0.33333333333333331</v>
      </c>
      <c r="F28" s="48">
        <v>0.375</v>
      </c>
      <c r="G28" s="49" t="s">
        <v>37</v>
      </c>
      <c r="H28" s="50">
        <v>0.38541666666666669</v>
      </c>
      <c r="I28" s="50">
        <v>0.5</v>
      </c>
      <c r="J28" s="49" t="s">
        <v>38</v>
      </c>
      <c r="K28" s="50">
        <v>0.51041666666666663</v>
      </c>
      <c r="L28" s="48">
        <v>0.58333333333333337</v>
      </c>
      <c r="M28" s="49" t="s">
        <v>39</v>
      </c>
      <c r="N28" s="3"/>
      <c r="O28" s="31"/>
      <c r="P28" s="17"/>
      <c r="Q28" s="31" t="s">
        <v>8</v>
      </c>
      <c r="R28" s="28">
        <v>0.625</v>
      </c>
    </row>
    <row r="29" spans="1:18">
      <c r="A29" s="1">
        <v>24</v>
      </c>
      <c r="B29" s="5" t="str">
        <f t="shared" si="0"/>
        <v>utorak</v>
      </c>
      <c r="C29" s="26">
        <v>0.30208333333333331</v>
      </c>
      <c r="D29" s="17" t="s">
        <v>8</v>
      </c>
      <c r="E29" s="51">
        <v>0.33333333333333331</v>
      </c>
      <c r="F29" s="52">
        <v>0.41666666666666669</v>
      </c>
      <c r="G29" s="53" t="s">
        <v>46</v>
      </c>
      <c r="H29" s="54">
        <v>0.44791666666666669</v>
      </c>
      <c r="I29" s="54">
        <v>0.51041666666666663</v>
      </c>
      <c r="J29" s="53" t="s">
        <v>40</v>
      </c>
      <c r="K29" s="54">
        <v>0.52083333333333337</v>
      </c>
      <c r="L29" s="52">
        <v>0.58333333333333337</v>
      </c>
      <c r="M29" s="53" t="s">
        <v>44</v>
      </c>
      <c r="N29" s="3"/>
      <c r="O29" s="31"/>
      <c r="P29" s="17"/>
      <c r="Q29" s="31" t="s">
        <v>8</v>
      </c>
      <c r="R29" s="28">
        <v>0.625</v>
      </c>
    </row>
    <row r="30" spans="1:18">
      <c r="A30" s="1">
        <v>25</v>
      </c>
      <c r="B30" s="5" t="str">
        <f t="shared" si="0"/>
        <v>srijeda</v>
      </c>
      <c r="C30" s="26">
        <v>0.30208333333333331</v>
      </c>
      <c r="D30" s="17" t="s">
        <v>8</v>
      </c>
      <c r="E30" s="56">
        <v>0.33333333333333331</v>
      </c>
      <c r="F30" s="57">
        <v>0.39583333333333331</v>
      </c>
      <c r="G30" s="58" t="s">
        <v>50</v>
      </c>
      <c r="H30" s="59">
        <v>0.40625</v>
      </c>
      <c r="I30" s="59">
        <v>0.48958333333333331</v>
      </c>
      <c r="J30" s="58" t="s">
        <v>53</v>
      </c>
      <c r="K30" s="59">
        <v>0.5</v>
      </c>
      <c r="L30" s="57">
        <v>0.58333333333333337</v>
      </c>
      <c r="M30" s="58" t="s">
        <v>52</v>
      </c>
      <c r="N30" s="3"/>
      <c r="O30" s="31"/>
      <c r="P30" s="17"/>
      <c r="Q30" s="31" t="s">
        <v>8</v>
      </c>
      <c r="R30" s="28">
        <v>0.625</v>
      </c>
    </row>
    <row r="31" spans="1:18">
      <c r="A31" s="1">
        <v>26</v>
      </c>
      <c r="B31" s="5" t="str">
        <f t="shared" si="0"/>
        <v>četvrtak</v>
      </c>
      <c r="C31" s="26">
        <v>0.30208333333333331</v>
      </c>
      <c r="D31" s="17" t="s">
        <v>8</v>
      </c>
      <c r="E31" s="38">
        <v>0.33333333333333331</v>
      </c>
      <c r="F31" s="39">
        <v>0.41666666666666669</v>
      </c>
      <c r="G31" s="40" t="s">
        <v>16</v>
      </c>
      <c r="H31" s="41">
        <v>0.44791666666666669</v>
      </c>
      <c r="I31" s="41">
        <v>0.58333333333333337</v>
      </c>
      <c r="J31" s="40" t="s">
        <v>17</v>
      </c>
      <c r="K31" s="3"/>
      <c r="L31" s="31"/>
      <c r="M31" s="3"/>
      <c r="N31" s="3"/>
      <c r="O31" s="31"/>
      <c r="P31" s="17"/>
      <c r="Q31" s="31" t="s">
        <v>8</v>
      </c>
      <c r="R31" s="28">
        <v>0.625</v>
      </c>
    </row>
    <row r="32" spans="1:18">
      <c r="A32" s="1">
        <v>27</v>
      </c>
      <c r="B32" s="5" t="str">
        <f t="shared" si="0"/>
        <v>petak</v>
      </c>
      <c r="C32" s="26">
        <v>0.30208333333333331</v>
      </c>
      <c r="D32" s="17" t="s">
        <v>8</v>
      </c>
      <c r="E32" s="43">
        <v>0.33333333333333331</v>
      </c>
      <c r="F32" s="44">
        <v>0.41666666666666669</v>
      </c>
      <c r="G32" s="45" t="s">
        <v>62</v>
      </c>
      <c r="H32" s="46">
        <v>0.44791666666666669</v>
      </c>
      <c r="I32" s="46">
        <v>0.58333333333333337</v>
      </c>
      <c r="J32" s="45" t="s">
        <v>63</v>
      </c>
      <c r="K32" s="70"/>
      <c r="L32" s="68"/>
      <c r="M32" s="69"/>
      <c r="N32" s="3"/>
      <c r="O32" s="31"/>
      <c r="P32" s="17"/>
      <c r="Q32" s="31" t="s">
        <v>8</v>
      </c>
      <c r="R32" s="28">
        <v>0.625</v>
      </c>
    </row>
    <row r="33" spans="1:18">
      <c r="A33" s="1">
        <v>28</v>
      </c>
      <c r="B33" s="5" t="str">
        <f t="shared" si="0"/>
        <v>subota</v>
      </c>
      <c r="C33" s="3"/>
      <c r="D33" s="17"/>
      <c r="E33" s="34"/>
      <c r="F33" s="31"/>
      <c r="G33" s="3"/>
      <c r="H33" s="3"/>
      <c r="I33" s="3"/>
      <c r="J33" s="3"/>
      <c r="K33" s="3"/>
      <c r="L33" s="31"/>
      <c r="M33" s="3"/>
      <c r="N33" s="3"/>
      <c r="O33" s="31"/>
      <c r="P33" s="17"/>
      <c r="Q33" s="31"/>
      <c r="R33" s="17"/>
    </row>
    <row r="34" spans="1:18">
      <c r="A34" s="1">
        <v>29</v>
      </c>
      <c r="B34" s="5" t="str">
        <f t="shared" si="0"/>
        <v>nedjelja</v>
      </c>
      <c r="C34" s="3"/>
      <c r="D34" s="17"/>
      <c r="E34" s="34"/>
      <c r="F34" s="31"/>
      <c r="G34" s="3"/>
      <c r="H34" s="3"/>
      <c r="I34" s="3"/>
      <c r="J34" s="3"/>
      <c r="K34" s="3"/>
      <c r="L34" s="31"/>
      <c r="M34" s="3"/>
      <c r="N34" s="3"/>
      <c r="O34" s="31"/>
      <c r="P34" s="17"/>
      <c r="Q34" s="31"/>
      <c r="R34" s="17"/>
    </row>
    <row r="35" spans="1:18">
      <c r="A35" s="1">
        <v>30</v>
      </c>
      <c r="B35" s="5" t="str">
        <f t="shared" si="0"/>
        <v>ponedjeljak</v>
      </c>
      <c r="C35" s="26">
        <v>0.30208333333333331</v>
      </c>
      <c r="D35" s="17" t="s">
        <v>8</v>
      </c>
      <c r="E35" s="47">
        <v>0.33333333333333331</v>
      </c>
      <c r="F35" s="48">
        <v>0.41666666666666669</v>
      </c>
      <c r="G35" s="49" t="s">
        <v>28</v>
      </c>
      <c r="H35" s="50">
        <v>0.44791666666666669</v>
      </c>
      <c r="I35" s="50">
        <v>0.48958333333333331</v>
      </c>
      <c r="J35" s="49" t="s">
        <v>29</v>
      </c>
      <c r="K35" s="50">
        <v>0.5</v>
      </c>
      <c r="L35" s="48">
        <v>0.58333333333333337</v>
      </c>
      <c r="M35" s="49" t="s">
        <v>30</v>
      </c>
      <c r="N35" s="3"/>
      <c r="O35" s="31"/>
      <c r="P35" s="17"/>
      <c r="Q35" s="31" t="s">
        <v>8</v>
      </c>
      <c r="R35" s="28">
        <v>0.625</v>
      </c>
    </row>
    <row r="36" spans="1:18" ht="15.75" thickBot="1">
      <c r="A36" s="18"/>
      <c r="B36" s="19"/>
      <c r="C36" s="27"/>
      <c r="D36" s="36"/>
      <c r="E36" s="35"/>
      <c r="F36" s="32"/>
      <c r="G36" s="20"/>
      <c r="H36" s="20"/>
      <c r="I36" s="20"/>
      <c r="J36" s="20"/>
      <c r="K36" s="20"/>
      <c r="L36" s="32"/>
      <c r="M36" s="20"/>
      <c r="N36" s="20"/>
      <c r="O36" s="32"/>
      <c r="P36" s="36"/>
      <c r="Q36" s="32"/>
      <c r="R36" s="29"/>
    </row>
    <row r="38" spans="1:18">
      <c r="A38" s="80" t="s">
        <v>10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</row>
  </sheetData>
  <mergeCells count="3">
    <mergeCell ref="D3:E3"/>
    <mergeCell ref="A1:R2"/>
    <mergeCell ref="A38:R38"/>
  </mergeCells>
  <conditionalFormatting sqref="B5:B36">
    <cfRule type="containsText" dxfId="2" priority="7" operator="containsText" text="ponedjeljak">
      <formula>NOT(ISERROR(SEARCH("ponedjeljak",B5)))</formula>
    </cfRule>
    <cfRule type="containsText" dxfId="1" priority="8" operator="containsText" text="nedjelja">
      <formula>NOT(ISERROR(SEARCH("nedjelja",B5)))</formula>
    </cfRule>
    <cfRule type="containsText" dxfId="0" priority="9" operator="containsText" text="subota">
      <formula>NOT(ISERROR(SEARCH("subota",B5)))</formula>
    </cfRule>
  </conditionalFormatting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RASPORED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2026-09-28T06:18:35Z</cp:lastPrinted>
  <dcterms:created xsi:type="dcterms:W3CDTF">2026-02-06T09:27:31Z</dcterms:created>
  <dcterms:modified xsi:type="dcterms:W3CDTF">2026-10-30T13:20:08Z</dcterms:modified>
</cp:coreProperties>
</file>